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7510"/>
  <workbookPr showInkAnnotation="0" autoCompressPictures="0"/>
  <mc:AlternateContent xmlns:mc="http://schemas.openxmlformats.org/markup-compatibility/2006">
    <mc:Choice Requires="x15">
      <x15ac:absPath xmlns:x15ac="http://schemas.microsoft.com/office/spreadsheetml/2010/11/ac" url="/Users/lleemann/Dropbox/DD Index/Daten US/"/>
    </mc:Choice>
  </mc:AlternateContent>
  <bookViews>
    <workbookView xWindow="21060" yWindow="460" windowWidth="30140" windowHeight="20860" tabRatio="500" activeTab="1"/>
  </bookViews>
  <sheets>
    <sheet name="2016_init" sheetId="2" r:id="rId1"/>
    <sheet name="Mandatory Referendum" sheetId="3" r:id="rId2"/>
    <sheet name="raw data" sheetId="1" r:id="rId3"/>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E10" i="2" l="1"/>
  <c r="G9"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8" i="2"/>
  <c r="D34" i="2"/>
  <c r="E34" i="2"/>
  <c r="F34" i="2"/>
  <c r="D35" i="2"/>
  <c r="E35" i="2"/>
  <c r="F35" i="2"/>
  <c r="D36" i="2"/>
  <c r="E36" i="2"/>
  <c r="F36" i="2"/>
  <c r="D37" i="2"/>
  <c r="E37" i="2"/>
  <c r="F37" i="2"/>
  <c r="D38" i="2"/>
  <c r="E38" i="2"/>
  <c r="F38" i="2"/>
  <c r="D39" i="2"/>
  <c r="E39" i="2"/>
  <c r="F39" i="2"/>
  <c r="D40" i="2"/>
  <c r="E40" i="2"/>
  <c r="F40" i="2"/>
  <c r="D29" i="2"/>
  <c r="E29" i="2"/>
  <c r="F29" i="2"/>
  <c r="D30" i="2"/>
  <c r="E30" i="2"/>
  <c r="F30" i="2"/>
  <c r="D31" i="2"/>
  <c r="E31" i="2"/>
  <c r="F31" i="2"/>
  <c r="D32" i="2"/>
  <c r="E32" i="2"/>
  <c r="F32" i="2"/>
  <c r="D33" i="2"/>
  <c r="E33" i="2"/>
  <c r="F33" i="2"/>
  <c r="D28" i="2"/>
  <c r="E28" i="2"/>
  <c r="F28" i="2"/>
  <c r="D27" i="2"/>
  <c r="E27" i="2"/>
  <c r="F27" i="2"/>
  <c r="D26" i="2"/>
  <c r="E26" i="2"/>
  <c r="F26" i="2"/>
  <c r="D23" i="2"/>
  <c r="E23" i="2"/>
  <c r="F23" i="2"/>
  <c r="D24" i="2"/>
  <c r="E24" i="2"/>
  <c r="F24" i="2"/>
  <c r="D25" i="2"/>
  <c r="E25" i="2"/>
  <c r="F25" i="2"/>
  <c r="D22" i="2"/>
  <c r="E22" i="2"/>
  <c r="F22" i="2"/>
  <c r="D20" i="2"/>
  <c r="E20" i="2"/>
  <c r="F20" i="2"/>
  <c r="D21" i="2"/>
  <c r="E21" i="2"/>
  <c r="F21" i="2"/>
  <c r="D19" i="2"/>
  <c r="E19" i="2"/>
  <c r="F19" i="2"/>
  <c r="D18" i="2"/>
  <c r="E18" i="2"/>
  <c r="F18" i="2"/>
  <c r="D17" i="2"/>
  <c r="E17" i="2"/>
  <c r="F17" i="2"/>
  <c r="D16" i="2"/>
  <c r="E16" i="2"/>
  <c r="F16" i="2"/>
  <c r="D15" i="2"/>
  <c r="E15" i="2"/>
  <c r="F15" i="2"/>
  <c r="D14" i="2"/>
  <c r="E14" i="2"/>
  <c r="F14" i="2"/>
  <c r="D13" i="2"/>
  <c r="E13" i="2"/>
  <c r="F13" i="2"/>
  <c r="D12" i="2"/>
  <c r="E12" i="2"/>
  <c r="F12" i="2"/>
  <c r="D11" i="2"/>
  <c r="E11" i="2"/>
  <c r="F11" i="2"/>
  <c r="D10" i="2"/>
  <c r="F10" i="2"/>
  <c r="D9" i="2"/>
  <c r="E9" i="2"/>
  <c r="F9" i="2"/>
  <c r="D8" i="2"/>
  <c r="E8" i="2"/>
  <c r="F8" i="2"/>
</calcChain>
</file>

<file path=xl/sharedStrings.xml><?xml version="1.0" encoding="utf-8"?>
<sst xmlns="http://schemas.openxmlformats.org/spreadsheetml/2006/main" count="666" uniqueCount="251">
  <si>
    <t>Alaska</t>
  </si>
  <si>
    <t>year</t>
  </si>
  <si>
    <t>Arizona</t>
  </si>
  <si>
    <t>Arkansas</t>
  </si>
  <si>
    <t>California</t>
  </si>
  <si>
    <t>Colorado</t>
  </si>
  <si>
    <t>Florida</t>
  </si>
  <si>
    <t>Idaho</t>
  </si>
  <si>
    <t>Illinois</t>
  </si>
  <si>
    <t>Maine</t>
  </si>
  <si>
    <t>Maryland</t>
  </si>
  <si>
    <t>Sources</t>
  </si>
  <si>
    <t>Massachusetts</t>
  </si>
  <si>
    <t>Michigan</t>
  </si>
  <si>
    <t>Mississippi</t>
  </si>
  <si>
    <t>Missouri</t>
  </si>
  <si>
    <t>Montana</t>
  </si>
  <si>
    <t>Nebraska</t>
  </si>
  <si>
    <t>Nevada</t>
  </si>
  <si>
    <t>New Mexico</t>
  </si>
  <si>
    <t>North Dakota</t>
  </si>
  <si>
    <t>Ohio</t>
  </si>
  <si>
    <t>Oklahoma</t>
  </si>
  <si>
    <t>Oregon</t>
  </si>
  <si>
    <t>South Dakota</t>
  </si>
  <si>
    <t>Utah</t>
  </si>
  <si>
    <t>Washington</t>
  </si>
  <si>
    <t>Wyoming</t>
  </si>
  <si>
    <t>For initiative time , see http://www.legis.state.ak.us/basis/folioproxy.asp?url=http://wwwjnu01.legis.state.ak.us/cgi-bin/folioisa.dll/stattx10/query=*/doc/{t7514}?</t>
  </si>
  <si>
    <t>For recall : http://www.ncsl.org/research/elections-and-campaigns/recall-of-local-officials.aspx</t>
  </si>
  <si>
    <t>NA</t>
  </si>
  <si>
    <t>Problem</t>
  </si>
  <si>
    <t>Recall is calculated for statewide office - is much less for single officer</t>
  </si>
  <si>
    <t xml:space="preserve">Time </t>
  </si>
  <si>
    <t>Percent</t>
  </si>
  <si>
    <t>Absolute</t>
  </si>
  <si>
    <t>Time</t>
  </si>
  <si>
    <t>Geographic Distribution</t>
  </si>
  <si>
    <t>https://ballotpedia.org/Signature_requirements_for_ballot_measures_in_Alaska</t>
  </si>
  <si>
    <t>7 percent of the total district vote in each of three-fourths of the 40 Alaska House districts.</t>
  </si>
  <si>
    <t>https://ballotpedia.org/Signature_requirements_for_ballot_measures_in_Arizona</t>
  </si>
  <si>
    <t>Basis of calculation</t>
  </si>
  <si>
    <t>3 percent from 15 of the state's counties</t>
  </si>
  <si>
    <t>4 percent from 15 of the state's counties</t>
  </si>
  <si>
    <t>5 percent from 15 of the state's counties</t>
  </si>
  <si>
    <t>http://www.sos.arkansas.gov/elections/Documents/Initiatives%20and%20Referenda/2015-16%20IR%20Handbook.pdf</t>
  </si>
  <si>
    <t>Notes</t>
  </si>
  <si>
    <t>recall is possible only for Mayors, Members of board of directors, Commissioners of suburban improvement districts</t>
  </si>
  <si>
    <t>last gubernatorial election</t>
  </si>
  <si>
    <t>http://www.sos.ca.gov/elections/ballot-measures (for ballot measures)</t>
  </si>
  <si>
    <t>http://www.sos.ca.gov/elections/recalls/procedure-recalling-state-and-local-officials/ (for recalls)</t>
  </si>
  <si>
    <t>1% in 5 counties</t>
  </si>
  <si>
    <t>votes cast for the office of Colorado secretary of state in the last general election</t>
  </si>
  <si>
    <t>constitutional convention can also be called via initiative</t>
  </si>
  <si>
    <t>last presidential election</t>
  </si>
  <si>
    <t>8 percent in half the congressional districts (14)</t>
  </si>
  <si>
    <t xml:space="preserve"> </t>
  </si>
  <si>
    <t>recall of local officials only</t>
  </si>
  <si>
    <t>Recall (State level)</t>
  </si>
  <si>
    <t>6 percent of registered voters in 18 legislative districts (35 total)</t>
  </si>
  <si>
    <t>http://www.sos.idaho.gov/elect/inits/initinst.htm</t>
  </si>
  <si>
    <t>Recall signiture requirement based on the last election for that office</t>
  </si>
  <si>
    <t>depends</t>
  </si>
  <si>
    <t>last general election</t>
  </si>
  <si>
    <t>http://www.sos.idaho.gov/ELECT/VoterReg/Vtrrghst.htm (for recall - has the turnout information)</t>
  </si>
  <si>
    <t>SOURCE: http://ballotpedia.org/Signature_requirements; SOURCE for recalls: http://www.ncsl.org/research/elections-and-campaigns/recall-of-state-officials.aspx</t>
  </si>
  <si>
    <t>15% in at least 25 counties</t>
  </si>
  <si>
    <t>http://www.ncsl.org/research/elections-and-campaigns/recall-of-state-officials.aspx (for recalls)</t>
  </si>
  <si>
    <t>1) Recall also requires 20 members of the House of Representatives and 10 members of the Senate with no more than half the signatures from the same political party
2) Constitutional amendments apply to "structural and procedural subjects" contained in the Article IV of the Illinois constitution oly</t>
  </si>
  <si>
    <t>https://ballotpedia.org/Article_XIV,_Illinois_Constitution (for the consitutional amendment - section 3)</t>
  </si>
  <si>
    <t>https://ballotpedia.org/Illinois_gubernatorial_and_lieutenant_gubernatorial_election,_2014 (for the turnout at the last gubernatorial election)</t>
  </si>
  <si>
    <t>general notice: states with recalls only are not included</t>
  </si>
  <si>
    <t>18 months collection time but signatures are only valid for a year</t>
  </si>
  <si>
    <t>http://www.state.me.us/sos/cec/elec/citizens/peoppak.html (for the referendum deadline)</t>
  </si>
  <si>
    <t>not more than half the votes from 1 county</t>
  </si>
  <si>
    <t>non-emergency laws go in effect on June 1st the year after they have been passed. By then 1% of the votes must have been cast. The complete set of votes must be in by the end of June</t>
  </si>
  <si>
    <t>https://ballotpedia.org/Laws_governing_the_referendum_process_in_Maryland (on the referendum)</t>
  </si>
  <si>
    <t>not more than 1/4 from 1 county</t>
  </si>
  <si>
    <t>https://ballotpedia.org/Article_XLVIII,_Amendments_to_the_Massachusetts_Constitution (for the referendum)</t>
  </si>
  <si>
    <t>http://www.mass.gov/ago/government-resources/initiatives-and-other-ballot-questions/initiative-petition-process.html (for initiative and constitutional amendment)</t>
  </si>
  <si>
    <t>1) Massachusetts imposes subject restrictions on initiatives
2) consitutional amendments go through 2 rounds: in each 25% of the legislature must approve</t>
  </si>
  <si>
    <t>http://www.michigan.gov/documents/sos/Ini_Ref_Pet_Website_339487_7.pdf</t>
  </si>
  <si>
    <t>1) recall: 25% percent (based on last gubernatorial election) in the candidate's district</t>
  </si>
  <si>
    <t>1) Mississippi imposes subject restrictions on consitutional amendments</t>
  </si>
  <si>
    <t>not more than 1/5 from 1 district</t>
  </si>
  <si>
    <t>https://ballotpedia.org/Laws_governing_the_initiative_process_in_Mississippi</t>
  </si>
  <si>
    <t>https://ballotpedia.org/Laws_governing_the_initiative_process_in_Missouri</t>
  </si>
  <si>
    <t>the total of 5 percent form 2/3 of Missouri's districts, i.e. 6 districts (affects the total)</t>
  </si>
  <si>
    <t>http://www.sos.mo.gov/cmsimages/Elections/Petitions/Make%20Your%20Voice%20Heard_11.12.2014.pdf (contains everything - used for referendum info)</t>
  </si>
  <si>
    <t>votes from 2/5 (40) of the 100 legislative districts</t>
  </si>
  <si>
    <t>votes from 1/3 (34) of the state's 100 districts</t>
  </si>
  <si>
    <t>http://sos.mt.gov/Elections/Ballot_Issues/documents/Ballot-Issue-Guidelines.pdf</t>
  </si>
  <si>
    <t>1) Recall must be 10% of eligible voters for office at time of last elections
2) Citizens may also call a constitutional convention
3) Recall: brouad grounds for recall (physical or mental lack of fitness, incompetence, violation of the oath of office, official misconduct, convicition of a felony offense enumerated in Title 45)</t>
  </si>
  <si>
    <t>number of registered voters</t>
  </si>
  <si>
    <t>1) In a second type of referendum the law remains in effect after having been referred to the ballot until the vote (this is not the case in most other states) - for this type of referendum only 5% of voters are required
2) The time available to circulate petitions depends on the time when the peition is started and can be much shorter than 2 years
3) Recall only possible for local officials</t>
  </si>
  <si>
    <t>http://www.sos.ne.gov/elec/pdf/init_ref.pdf (for the referendum)</t>
  </si>
  <si>
    <t>votes collected evenly in all 4 districts</t>
  </si>
  <si>
    <t xml:space="preserve">On the timing:
1 Statutes:
- the initial filing cannot be made before January 1 of the year preceding the next regular legislative session.
- The petition must be filed with county officials by the second Tuesday in November if an even-numbered year.
- The final filing must be made at least 30 days prior to the next regular session of the Legislature.
Amendments:
- The initial filing cannot be made before September 1 of the year preceding the election year.
- The petition must be filed with county officials by the third Tuesday in June of an even-numbered year.
- The final filing must be made at least 90 days before the next regular general election.
Referendums/Affirmations
- The initial filing cannot be made before August 1 of the year preceding the election year.
- The petition must be filed with county officials by the thrid Tuesday in June of an even-numbered year.
- The final filing must be made at least 120 days before the next general election.
</t>
  </si>
  <si>
    <t>25% of the voters who actually voted in the last election</t>
  </si>
  <si>
    <t>10 percent from 3/4 of the 33 counties, i.e. 25</t>
  </si>
  <si>
    <t>https://ballotpedia.org/Laws_governing_the_referendum_process_in_New_Mexico</t>
  </si>
  <si>
    <t>last decennial census</t>
  </si>
  <si>
    <t>1) recall: 25% of the votes cast for that office</t>
  </si>
  <si>
    <t>https://vip.sos.nd.gov/pdfs/Portals/initiating.pdf (contains everything but used only for referendum deadline)</t>
  </si>
  <si>
    <t>1) the signatures for initiatives and constitutional amendments must be collected in 2/3 of the districts. It is less than those percentages of the total votes cast in the last gubernatorial elections and the total number depends on which districts are targeted</t>
  </si>
  <si>
    <t>1) in a second type of referendum the law is suspended when 25% of signatures are collected</t>
  </si>
  <si>
    <t>3 percent in 1/2 (44) counties</t>
  </si>
  <si>
    <t>5% in 1/2 the counties (44)</t>
  </si>
  <si>
    <t>1) if only 3% are collected for an initiative, the state legislature must approve it
2) every measure requires 1000 preliminary signatures with the initial filing
3) no deadlines for signature collection but for a statute signatures must be filed at least 10 days prior to the legislative session and 90 days prior in case of supplementary signatures; for constitutional amendments, initiatives go on the ballot at the next general election and at least and at least 125 days after submission</t>
  </si>
  <si>
    <t>http://www.sos.state.oh.us/sos/LegnAndBallotIssues/issues/StateReferendum.aspx (for the referendum deadline)</t>
  </si>
  <si>
    <t>https://ballotpedia.org/Laws_governing_the_initiative_process_in_Oklahoma</t>
  </si>
  <si>
    <t>~ 730</t>
  </si>
  <si>
    <t>https://ballotpedia.org/Laws_governing_the_initiative_process_in_Oregon</t>
  </si>
  <si>
    <t>1) there is no time limit for collection but but initiatives must be submitted 4 months prior to the next regular election. Elections are held every 2 years. So a petition initiated just after the filing deadline has roughly 2 years
2) Recall: requires 15% in the public officer's district. 15% of votes cast for all the candidates in the last gubernatorial election</t>
  </si>
  <si>
    <t>http://sos.oregon.gov/elections/Pages/statelaw.aspx (used for the referendum deadline)</t>
  </si>
  <si>
    <t>http://www.ncsl.org/research/elections-and-campaigns/recall-of-state-officials.aspx (for the recall deadline)</t>
  </si>
  <si>
    <t>http://elections.utah.gov/election-resources/utah-referenda (used for referendum deadline)</t>
  </si>
  <si>
    <t>http://www.sos.wa.gov/elections/initiatives/faq.aspx (for referendum deadline)</t>
  </si>
  <si>
    <t>1) grounds for recall: only if official has committed some act of malfeasance or misfeasance or has violated the oath of office
2) recall percentage based on the votes cast for the official in the last election</t>
  </si>
  <si>
    <t>10% in 26 of the 29 districts</t>
  </si>
  <si>
    <t>15% in 2/3 of 23 counties</t>
  </si>
  <si>
    <t>10 percent in 15 of the 29 districts</t>
  </si>
  <si>
    <t>~ 1460</t>
  </si>
  <si>
    <t>general notice elections: gubernatorial elections usually every 4 years; presidential election every 4 years; general election every 2 years (includes mid-term elections)</t>
  </si>
  <si>
    <t>Georgia</t>
  </si>
  <si>
    <t>1/5 from each district</t>
  </si>
  <si>
    <t>http://www.ncsl.org/research/elections-and-campaigns/recall-of-state-officials.aspx</t>
  </si>
  <si>
    <t>Kansas</t>
  </si>
  <si>
    <t>Louisiana</t>
  </si>
  <si>
    <t>1) Recall: if fewer than 1000 eligible voters: 40% required</t>
  </si>
  <si>
    <t>Minnesota</t>
  </si>
  <si>
    <t>1) recall: 25% cast for position at last election</t>
  </si>
  <si>
    <t>New Jersey</t>
  </si>
  <si>
    <t>Rhode Island</t>
  </si>
  <si>
    <t>1) Recall: 15% of total votes cast for said office in last general election</t>
  </si>
  <si>
    <t>Wisconsin</t>
  </si>
  <si>
    <t>1) Recall: 25% of total votes cast for the office of governor at the last election within the same district or territory of that officer being recalled</t>
  </si>
  <si>
    <t>more general notices: the tilde before the time means that there are no clear provisions for deadlines - I then calculated practical deadlines (maximum for initiatives and referenda)</t>
  </si>
  <si>
    <t>~ max.: 365 (min.: 90)</t>
  </si>
  <si>
    <t>~ max.: 365 (min. 180)</t>
  </si>
  <si>
    <t>Initiative</t>
  </si>
  <si>
    <t>Between initiative (amendment and statute, we take easier one)</t>
  </si>
  <si>
    <t>RA: Philipp Broniecki</t>
  </si>
  <si>
    <t>COMMENTS</t>
  </si>
  <si>
    <t>Participation Quorum?</t>
  </si>
  <si>
    <t>Altman has no quorum on signatures</t>
  </si>
  <si>
    <t>gubernatorial election year</t>
  </si>
  <si>
    <t>participation in last</t>
  </si>
  <si>
    <t>Source: http://www.electproject.org/2014g</t>
  </si>
  <si>
    <t>~ 63</t>
  </si>
  <si>
    <t>Participation in last relevant Election</t>
  </si>
  <si>
    <t>Signature Quorum in terms of % of last vote</t>
  </si>
  <si>
    <t>% of vote eligible population that needs to sign</t>
  </si>
  <si>
    <t>Number of days for siugnature collection</t>
  </si>
  <si>
    <t>Does the institution exist</t>
  </si>
  <si>
    <t>Fraction of districts needed for approval (double majority) - usually 0</t>
  </si>
  <si>
    <t>Is vote outcome binding?</t>
  </si>
  <si>
    <t>Year this institution was last used</t>
  </si>
  <si>
    <t>Is there any quorum (minimal participation that vote is valid)? If not, enter 0.5</t>
  </si>
  <si>
    <t>Year</t>
  </si>
  <si>
    <t>Initiated Statute (initiative 1)</t>
  </si>
  <si>
    <t>Veto Referendum (referendum)</t>
  </si>
  <si>
    <t>Amendment (Initiative 2)</t>
  </si>
  <si>
    <t>Comments Massoud</t>
  </si>
  <si>
    <t>There are two initiatives.</t>
  </si>
  <si>
    <t>A statewide ballot measure can be approved by a majority vote of the people. Certain local ballot measures require approval by a 55% or a two-thirds vote of the electorate.</t>
  </si>
  <si>
    <t>https://ballotpedia.org/Signature_requirements_for_ballot_measures_in_Colorado</t>
  </si>
  <si>
    <t xml:space="preserve"> https://ballotpedia.org/Signature_requirements_for_ballot_measures_in_Florida</t>
  </si>
  <si>
    <t>Proponents must obtain signatures equaling at least 8 percent of the district-wide vote in the most recent presidential election in at least half (14) of the state's 27 congressional districts.</t>
  </si>
  <si>
    <t xml:space="preserve"> the number of signatures required for a successful petition is equal to 5 percent of the total number of votes cast for the office of Colorado secretary of state in the preceding general election. The same total number of signatures is required for constitutional amendments, statutes, and referendums.</t>
  </si>
  <si>
    <t xml:space="preserve">Georgia is one of the 24 states that do not have the power of initiative and referendum. Thus, Georgia citizens cannot qualify a ballot measure for the statewide ballot through collecting signatures, and there is no signature requirement for ballot measures in Georgia.
</t>
  </si>
  <si>
    <t>The number of signatures required is equal to 6 percent of the registered voters as of the state's last general election. Moreover, Idaho features a distribution requirement dictating the necessity for signatures equal to at least 6 percent of registered voters in 18 of the state's 35 legislative districts.</t>
  </si>
  <si>
    <t>Supermajority rule: In Illinois, all amendments must be approved by either (1) a majority of those voting in the election or (2) 3/5 of those voting on the amendment itself.</t>
  </si>
  <si>
    <t>Louisian does not feature the power of initiative or referendum. So no rule.</t>
  </si>
  <si>
    <t xml:space="preserve">Maine initiatives do not require a supermajority for approval.  And is the same for constitutional amendement </t>
  </si>
  <si>
    <t>Maryland does have citizen-initiated veto referenda, but does not have citizen initiatives</t>
  </si>
  <si>
    <t>Massachusetts initiatives, whether statutes or amendments, must receive a simple majority of the votes cast for or against them. Moreover, at least 30 percent of those casting a ballot in the election must vote in favor of the initiated measure. This does not apply to legislatively referred constitutional amendments.</t>
  </si>
  <si>
    <t>Michigan ballot measures do not require a supermajority for approval. This includes initiated statutes, initiated amendments, and referendums. A simple majority of all votes cast on the measure is required for approval.</t>
  </si>
  <si>
    <t>Charter cities have a mandated initiative process for citizens to petition for and vote on charter amendments. Charter cities also have authority to allow initiative for ordinances.</t>
  </si>
  <si>
    <t>Some Mississippi local governments have an initiative process for local ballot measures.</t>
  </si>
  <si>
    <t>Some Missouri local governments have an initiative process for local ballot measures.    https://docs.google.com/file/d/0BzDBRiyzi3JMVHFIZE82amt5VDQ/edit</t>
  </si>
  <si>
    <t>Montana ballot measures do not require a supermajority for passage. EXTRA INFO: For a constitutional amendment, proponents must collect signatures equal to 10 percent of the qualified electors in each of two-fifths (40) of the state's 100 legislative districts. For an initiated statute or a veto referendum, signatures must be equal to 5 percent of the qualified electors in each of one-third (34) of the state's legislative districts. The number of qualified electors in any district, for the purpose of the distribution requirement, is equal to the number of votes cast for governor in that district in the last gubernatorial election.</t>
  </si>
  <si>
    <t>In Nebraska, each ballot measure requires a simple majority of the votes cast for or against the measure. However, the number of affirmative votes cast for the measure must be greater than 35 percent of the total votes cast in the election. This also applies to legislative referrals. EXTRA INFO: In Nebraska, the number of required signatures is tied to the number of registered voters in the state as of the statutory deadline for filing signatures. Nebraska is the only state where the number of required signatures is tied directly to the number of registered voters. Most states tie their calculation to how many people actually voted for governor or some other statewide office in the most recent election. Because of this unique policy, Nebraska is also the only state where petition sponsors cannot know the exact number of signatures required until the day these signatures are filed. For proposed statutes, the number required is 7 percent of registered voters. For amendments, the number required is 10 percent of registered voters. The Nebraska Constitution provides for two distinct types of referendum. In the first type, the law is referred to ballot but remains in effect until the vote--this requires signatures from 5 percent of registered voters. In the second, the law is referred to the ballot and suspended until voters have weighed in--this requires signatures from 10 percent of registered voters. Initiative proponents are required to collect signatures from 5 percent of the registered voters in each of two-fifths (38) of Nebraska's 93 counties.</t>
  </si>
  <si>
    <t>In Nevada, each ballot measure requires a simple majority of the votes cast for or against the measure. However, initiated constitutional amendments must be approved at two consecutive elections. This does not apply to legislatively referred constitutional amendments, which must be approved twice by the legislature (with a majority vote) but only once by the state's voters.EXTRA INFO: In Nevada, proponents must collect signatures equal to ten (10) percent of the total votes cast in the most recent general election and equally from each of the state's four congressional districts. This means that Nevada's signature requirements change every two years. Nevada requires the same percentage of signatures for initiated constitutional amendments, indirect initiated state statutes, veto referendums, and statute affirmations. Signatures for indirect initiatives are due two years before the election in which the measures would appear, meaning the signature requirement for indirect initiatives are different from other types of initiatives for a given election year.</t>
  </si>
  <si>
    <t>EXTRA INFO: Approximately 15 cities in New Mexico have an initiative process for local ballot measures.  https://docs.google.com/document/d/130cPkx6w_GHGWgRnHjoQ3Lob6MzUa1i0QevQ1fzwuAs/edit</t>
  </si>
  <si>
    <t>In North Dakota, each ballot measure requires only a simple majority of the votes cast for or against it for approval. This also applies to legislative referrals. EXTRA INFO: Since North Dakota does not have a voter registration system, the number of signatures required is tied to the population reported by the last decennial census. As such, any US Citizen who is at least 18 years old and who has resided in the state for at least thirty days may sign an initiative petition. For statutes and veto referendums, the number of signatures required is 2 percent of the population. For constitutional amendments, it is 4 percent of the population. For recall, signatures must equal 25 percent of the votes cast for that particular office in the last election. Officials in Congress are exempt from recall. A signer's name must be legibly printed on a petition and the signer's zip code must be included.</t>
  </si>
  <si>
    <t>In Ohio, each ballot measure requires approval from a simple majority of the votes cast for and against it. For initiated constitutional amendments, petitioners must submit signatures equal to 10 percent of the votes cast for governor in the preceding gubernatorial election. For initiated state statutes, signatures equaling 3 percent of these votes must be submitted in order to place the proposal before the Ohio State Legislature. If the legislature fails to enact the proposed legislation, additional signatures equaling another 3 percent of the last gubernatorial vote must be collected in order to place the measure the ballot. Put simply, if initiative sponsors believe that the legislature will not enact their proposed law, they should plan to collect signatures equaling 6 percent of the last gubernatorial vote.The signature requirement for veto referendums is also 6 percent of the votes cast in the last gubernatorial election. In addition, every type of measure requires 1,000 preliminary signatures with the initial filing. For all measures, signatures must be gathered from at least 44 of Ohio's 88 counties. Petitioners must gather signatures equal to a minimum of half the total required percentage of the gubernatorial vote in each of the 44 counties: 5 percent for amendments, 1.5 percent for statutes, and 3 percent for referendums.This requirement also applies to the second round of signatures needed to place a statute on the ballot once it has been rejected by the General Assembly. A person who signs a petition must live in the precinct in which the candidacy or ballot issue will appear in an election.</t>
  </si>
  <si>
    <t>In Oklahoma, each ballot measure requires only a simple majority of the votes cast for it and against it. The number of signatures required to qualify initiatives for the ballot in Oklahoma is tied to the total votes cast for governor in the last gubernatorial election. The number of signatures required for initiated constitutional amendments must equal fifteen (15) percent of the number of votes cast for governor. The number for initiated state statutes must equal eight (8) percent of the number of votes cast for governor. The number for veto referendums must be five (5) percent of the number of votes cast for governor. Previously rejected measures require twenty-five (25) percent of this number in order to be placed on the ballot again within three years. Signatures are presumed valid unless challenged.</t>
  </si>
  <si>
    <t>Only ballot measures that propose changing vote requirements require a supermajority. The number of signatures required to qualify a measure for the ballot in Oregon is tied to the number of votes cast for the office of governor in the state's most recent gubernatorial election. Valid signatures equaling eight (8) percent of these votes are needed for initiated constitutional amendments, and signatures equal to six (6) percent of these votes are required for initiated state statutes. Signatures equal to four (4) percent of the votes cast for governor are needed for a veto referendum.</t>
  </si>
  <si>
    <t>In South Dakota, each ballot measure requires only a simple majority of the votes cast for or against it.In South Dakota, signatures are tied to the number of votes cast for the office of governor in the state's most recent gubernatorial election. For statutes or veto referendums, valid signatures equal to 5 percent of this vote are required. For constitutional amendments, signatures equal to 10 percent are required.</t>
  </si>
  <si>
    <t>Any measure that would "allow, limit, or prohibit the taking of wildlife or the season for or method of taking wildlife" requires a two-thirds supermajority in Utah. All others require only a simple majority. The number of required signatures is tied to the number of votes cast in Utah for the office of president in the most recent presidential election. For directly initiated statutes and veto referendums, proponents must gather signatures equal to 10 percent of the total votes cast for president in the state. For indirectly initiated statutes, proponents must get 5 percent of this vote. All of these must be gathered from at least 26 of the state's 29 Senate districts. If the legislature chooses not to adopt the measure proposed through indirect initiative, proponents must collect another 5 percent to place the measure on the ballot.Before 2011, the basis for signature requirements was the gubernatorial election turnout rather than the presidential election turnout.In Utah, ballot measures are subject to a distribution requirement. For directly initiated state statutes, signatures must be collected from each of at least 26 of the 29 Utah State Senate districts equal to 10 percent of votes cast for President in that district.For indirect initiatives, signatures must be collected from each of at least 26 of the 29 Utah State Senate districts equal to 5 percent of votes cast for president in that district. If a second round of signatures is collected, the signatures as a whole, equaling 10 percent of the vote cast for president, are subject to the requirement for direct initiatives. For referendum petitions, signatures must be collected from each of at least 15 of the 29 counties in Utah equal to 10 percent of votes cast for president in that county.</t>
  </si>
  <si>
    <t>In Washington, any initiated measure that would authorize gambling or a lottery requires a 60 percent supermajority vote. Other measures require only a simple majority vote. Regardless, for any ballot measure to be approved, at least one third of the voters voting in the election must cast a vote on the measure. For example, if 100,000 electors cast votes in an election, but fewer than 33,000 voted on the measure in question, the measure would not be approved even if all 33,000 votes were "yes" votes. In Washington, the signature requirement for citizen initiatives is based on the total number of votes cast for the office of governor at the last regular gubernatorial election. Initiatives to the People require signatures equal to eight (8) percent of the votes cast for the office of governor in the last election. Initiatives to the Legislature also require signatures equal to eight (8) percent of the votes cast for the office of governor in the last election. Veto referendum petitions require signatures equal to four (4) percent of the votes cast for the office of governor. Washington does not have a distribution requirement for petition signatures.</t>
  </si>
  <si>
    <t xml:space="preserve">this state has never had a statewide initiative and referendum process. Wisconsin, along with Texas and Rhode Island, are the only three states in the Union where voters turned down their opportunity to get an initiative and referendum process.
</t>
  </si>
  <si>
    <t>All Wyoming measures require affirmative votes from a majority of those casting a ballot in the general election--not just of those casting a vote on the measure. This also applies to legislatively referred constitutional amendments.  initiated state statutes and veto referendums require signatures equal to 15 percent of the total ballots cast in the previous general election. This is the highest signature requirement of any state, even considering requirements for initiating constitutional amendments. Citizen-initiated amendments are not allowed in Wyoming. In Wyoming, signatures equal to 15 percent of the total number of voters in the preceding general election must be collected in each of 2/3 of the state's 23 counties.</t>
  </si>
  <si>
    <t>needs to get 55% to pass</t>
  </si>
  <si>
    <t>A constitutional convention can be called to review and suggest changes to the state's constitution, which must then be ratified by a public vote. State legislators can call for a constitutional convention at any time. Moreover, a statewide ballot question asking whether voters want a constitutional convention or not is automatically put on the ballot at the end of every decade in which a constitutional convention did not already take place.</t>
  </si>
  <si>
    <t>Legislatively-referred constitutional amendments. Either chamber of the Arizona State Legislature is allowed to propose an amendment. A majority of members of both chambers must approve it. If they do, the proposed amendment goes on a statewide ballot for a popular vote of the people. Approval from a simple majority of voters is then required to make it part of the constitution.</t>
  </si>
  <si>
    <t>https://ballotpedia.org/Amending_state_constitutions#Arizona</t>
  </si>
  <si>
    <t>Two-thirds of the membership of each chamber of the California State Legislature must propose an amendment, which then goes on a statewide ballot to be ratified or rejected by the state's voters.
The state legislature is allowed to propose revisions (not just amendments) to the constitution.
If measures conflict, and they both get more than 50 percent of the vote, the one with the highest number of votes prevails.
Ratified amendments take effect the day after the election.</t>
  </si>
  <si>
    <t xml:space="preserve">Amendments can be proposed through legislatively referred constitutional amendments. Rules for proposed amendments offered by the Georgia General Assembly include:
A proposed amendment can be introduced in either the Georgia House of Representatives or the Georgia Senate.
A proposed amendment must be approved by two-thirds of the membership of each chamber before going to the state's voters.
The governor is explicitly forbidden from vetoing acts of the legislature to propose amendments or call conventions.
Proposed amendments are to be voted on during general elections in even-numbered years.
Article X establishes a Georgia Constitutional Amendments Publication Board, which is charged with ensuring that the state's voters have adequate notification that an election is to occur on a proposed amendment(s).
The General Assembly is allowed to repeal a previous vote to put a proposed amendment on the ballot if they do so with a two-thirds vote of both chambers and at least two months before the election would have occurred.
The state legislature can vote to put an entire new constitution on a statewide ballot, rather than just an amendment.
Amendments can be proposed through constitutional conventions. Rules for a constitutional convention include:
Unlike in many other states, the state legislature can unilaterally call for a convention as long as two-thirds of the members of each chamber vote in favor of doing so; the people of the state do not have to be further consulted.
Any proposed amendments or revisions arising out of a convention must be put to the state's voters.
Moreover, the Georgia Constitution contains a prohibition found in very few state constitutions that explicitly restricts the type of amendment that can be proposed. The provision states, "Only amendments which are of general and uniform applicability throughout the state shall be proposed, passed, or submitted to the people." Newly approved amendments or revisions are effective on the first day of January following their approval by the voters.
</t>
  </si>
  <si>
    <t xml:space="preserve">A legislatively referred constitutional amendment can be put on the ballot by the state legislature.
Either house of the Idaho State Legislature can propose an amendment.
If the amendment is agreed to by two-thirds of the members of both the Idaho State Senate and the Idaho House of Representatives, the proposed amendment goes on the next general election ballot.
The amendment becomes part of the constitution if it is approved by a simple majority.
A constitutional convention can be called if:
Two-thirds of the members of each house of the legislature vote to place before the people a question as to whether the people want to call a convention.
If a majority of all the voters voting at the election vote for a convention, the legislature must arrange to have a convention.
Idaho does not feature the power of citizen initiative for either initiated constitutional amendments or initiated state statutes.
</t>
  </si>
  <si>
    <t xml:space="preserve">There are two ways to amend the Louisiana Constitution.
One way is through a legislatively referred constitutional amendment.
If two-thirds of the members of both houses of the Louisiana State Legislature vote in the affirmative, a legislatively referred constitutional amendment can be placed on a statewide ballot.
If approved by a simple majority, it becomes part of the constitution within twenty days of the election, unless the amendment itself has a different effective date provided within its provisions.
Amendments to the constitution can be proposed that directly affect voters in just part of the state. If an amendment affects five or fewer parishes it has to be approved by a majority statewide vote and by a majority vote in the parishes it affects. The same thing is true for an amendment that affects five or fewer municipalities in the state.
Resolutions of the state legislature authorizing a proposed amendment to be placed on the ballot for voter ratification must specify an election date. The legislature can decree a special election for this purpose.
Proposed amendments must cover just one subject with the exception that the legislature is allowed to put an amendment on the ballot that, if approved, would alter or revise one full article of the constitution. In the case of such an amendment, it can cover multiple subjects.
Another way is through a constitutional convention.
Two-thirds of the members of both houses can call for a constitutional convention.
The results of such a convention have to go before the state's voters for ratification.
Unlike most other states that allow for constitutional conventions, the Louisiana legislature can directly call a convention without having to submit the question of whether or not to hold one to the state's voters.
Louisiana does not feature the power of initiative for either initiated constitutional amendments or initiated state statutes.
</t>
  </si>
  <si>
    <t xml:space="preserve">The legislature can propose a legislatively referred constitutional amendment.
According to Section 4 of Article X, if the state house and senate both approve by at least a two-thirds majority, a proposed amendment to the constitution can be placed on the statewide ballot during the November election in the year following the state legislature's approval of the proposal.
Amendments proposed in this way become part of the constitution if they are approved by a simple majority vote of the state's electorate.
</t>
  </si>
  <si>
    <t xml:space="preserve">Constitutional amendment can be accomplished via a legislatively referred constitutional amendment.
To put such an amendment before voters, the proposed amendment must be approved by a 60 percent vote in each chamber of the Maryland State Legislature.
If voters then approve the proposal, the constitution is altered according to the proposal.
</t>
  </si>
  <si>
    <t>An amendment can go before voters as a legislatively referred constitutional amendment as established in Section 2 of Article XII.
These can be proposed in either chamber of the Michigan State Legislature.
Proposed amendments must be agreed to by two-thirds of the members elected to and serving in each house before they are presented to voters.
Elections on proposed amendments can take place on general election days or at a special election.</t>
  </si>
  <si>
    <t>The state legislature can propose legislatively referred constitutional amendments as established in Section 1 of Article IX.
These can be introduced in either chamber of the Minnesota State Legislature.
Proposed amendments must be agreed to by a majority of the members of each chamber of the legislature in order to go to the voters.
Elections on proposed constitutional amendments can only occur on a general election date.
Proposed amendments on different subjects must be split into more than one proposed amendment question.
Majority approval from all voters voting in the election is required for the proposed amendments to take affect.
The ballot statement about proposed legislatively referred constitutional amendments must include "a conspicuous notice ... stating that a voter's failure to vote on a constitutional amendment has the effect of a negative vote."
Proposed constitutional amendments in Minnesota are printed on a pink ballot.</t>
  </si>
  <si>
    <t xml:space="preserve">Mississippi is one of 18 states where the people are allowed to initiate constitutional amendments, but its requirements for qualifying an initiated constitutional amendment are very strict and difficult to achieve. Some of the requirements are:
Signatures equaling 12 percent of the number of votes cast for governor in the most recent gubernatorial election must be collected in a one-year period.
A tough distribution requirement is in place such that signatures of the qualified electors from any congressional district shall not exceed one-fifth of the total number of signatures required to qualify the measure for the ballot.
initiated constitutional amendments cannot propose alterations to the Bill of Rights of the Mississippi Constitution.
They also can't be about the Mississippi Public Employees' Retirement System.
They can't be about amending or repealing the constitutional guarantee that the right of any person to work shall not be denied or abridged on account of membership or non-membership in any labor union or organization.
They can't modify the initiative process for proposing amendments to the constitution.
The state legislature can place a competing measure on the ballot alongside any initiative.
To pass, an initiative must receive a majority of the votes thereon and not less than 40 percent of the total votes cast at the election at which the measure was submitted to be approved.
No more than five initiatives can appear on any one ballot.
If an initiative is rejected, it (or a similar measure) can't go on the ballot again for at least two years.
Mississippi is one of the few states that has no provision for a constitutional convention.
</t>
  </si>
  <si>
    <t>The Montana state legislature can put a legislatively referred constitutional amendment on the ballot, according to Section 8, Article XIV.
Any member of the legislature can propose an amendment.
The amendment must then be adopted by an affirmative roll call vote of two-thirds of all members of the legislature and approved by state voters.</t>
  </si>
  <si>
    <t>Legislatively-referred constitutional amendments.
Either chamber of the Missouri General Assembly is allowed to propose an amendment. A majority of members of both chambers must approve it; if they do, the proposed amendment goes on a statewide ballot for a popular vote of the people.
At the election, if a simple majority approves it, it becomes part of the constitution.</t>
  </si>
  <si>
    <t>The legislature can propose legislatively referred constitutional amendments, which are defined in Section 1 of Article XVI.
Sixty percent of the members of the state legislature must vote for the proposed amendment.
The legislature can call a special statewide election to present the proposed amendment to the voters if 80 percent of the members of the state legislature vote for any such special election.
If no special election is called, the proposed amendment must go on the next general election ballot that includes elections for members of the state legislature.
The amendment becomes part of the constitution if a majority of those voting on the measure vote for it and if it wins favorable votes from at least 35 percent of those voting in the election for any office.</t>
  </si>
  <si>
    <t>An amendment can be proposed in either chamber of the state legislature.
A majority of the members of both chambers must approve the proposed amendment.
After the next general election for members of the state legislature, the proposed amendment must be considered again and approved by a majority of the members of both chambers a second time.
The state legislature can call a special election for the proposed amendment(s) if they wish.
The amendment is then put to a vote of the people. If "a majority of the electors qualified to vote for members of the Legislature voting thereon" vote in favor of it, the measure becomes part of the constitution unless it is precluded by Section 2 of Article 19.
If two amendments that contradict each other are proposed at the same election, the one that gets the most votes becomes part of the constitution.</t>
  </si>
  <si>
    <t xml:space="preserve">There's only one way to amend the New Jersey Constitution, and that is through a legislatively referred constitutional amendment. New Jersey is one of six states that has no provision for a constitutional convention.
New Jersey has several unusual requirements for proposed amendments:
It has an either/or system for qualifying a proposed amendment for the ballot. A proposed amendment can be passed by simple majority in two separate legislative sessions, or by a 60 percent supermajority vote of one session. Connecticut and Hawaii have a similar "either/or" requirement, except that Connecticut requires a 75 percent supermajority, and Hawaii requires a two-thirds supermajority.
If state voters reject a proposed amendment, the same or a similar proposed amendment can't go back on the ballot "before the third general election thereafter."
New Jersey has several common requirements as well:
Proposed amendments must adhere to the single-subject rule.
Once on the ballot, a simple majority of voters must approve a measure for it to go in the constitution.
</t>
  </si>
  <si>
    <t>The New Mexico Constitution can be amended through a legislatively referred constitutional amendment or through a constitutional convention.
Legislatively referred constitutional amendments:
They can be proposed in either house of the state legislature.
If a majority "of all members elected to each of the two houses voting separately votes in favor" of a proposed amendment, it is put on a statewide election ballot.</t>
  </si>
  <si>
    <t xml:space="preserve"> "Any amendment to this constitution may be proposed in either house of the legislative assembly, and if agreed to upon a roll call by a majority of the members elected to each house, must be submitted to the electors and if a majority of the votes cast thereon are in the affirmative, the amendment is a part of this constitution."
Unlike any other state constitution, the North Dakota Constitution defines the process of the legislatively referred constitutional amendment in the article of the state constitution that, overall, has to do with the rights and prerogatives of the state's legislative branch. Nearly every other state constitution has a separate article of the constitution specifically dedicated to how the state's constitution can be amended.
</t>
  </si>
  <si>
    <t>The Ohio state legislature can propose amendments for voter approval, according to Article XVI, if 60 percent of both chambers agree to it.
The constitution established the Ohio Ballot Board to oversee ballot measures.
Elections on amendments proposed by the legislature can take place on general election days or special election days.
The Ohio Supreme Court has original jurisdiction over matters relating to legislatively-proposed amendments.
Lawsuits against legislatively-proposed amendments, for the most part, cannot be filed within 64 days of the election.</t>
  </si>
  <si>
    <t>According to Section 1 of Article XXIV, the Oklahoma State Legislature can propose amendments.
To put the proposed amendment on a general election ballot, a simple majority vote is required.
If the legislature wants the proposed amendment to go on a special election ballot, it has to approve the amendment by a two-thirds vote.
Proposed amendments must observe the single-subject rule.</t>
  </si>
  <si>
    <t>Section 1 of Article XVIII creates the procedures by which the Oregon State Legislature can use a legislatively referred constitutional amendment to put an amendment before voters.
Amendments can be proposed in either house of the state legislature.
To earn a spot on the ballot, a "majority of all the members elected to each of the two houses" must vote in favor of a proposed amendment.
The Legislature can put any such referred amendments on a special election ballot.
If more than one amendment is proposed by the legislature, they must be voted on separately.</t>
  </si>
  <si>
    <t>There are two paths by which the Rhode Island Constitution can be changed: the legislatively referred constitutional amendment and the constitutional convention.
Section 1 of Article XIV explains how the Rhode Island General Assembly can refer a proposed amendment to the voters.
Amendments may be proposed "by a roll call vote of a majority of the members elected to each house."
The proposed amendment "shall be published in such manner as the general assembly shall direct."
Statewide votes on proposed amendments must take place at general elections.
If a simple majority of voters approve the amendment, it goes into the constitution.</t>
  </si>
  <si>
    <t>The state lawmakers can propose amendments through legislatively referred constitutional amendments.
The South Dakota State Legislature can refer a proposed amendment to the state's voters through a majority vote.</t>
  </si>
  <si>
    <t>The Utah State Legislature can propose amendments via the legislatively referred constitutional amendment process:
An amendment can be proposed in either chamber of the Utah State Legislature.
A two-thirds vote is necessary in the state legislature to place a proposed amendment before the state's voters.
Votes on proposed amendments must take place at general elections.
If more than one proposed amendment is on a ballot, the amendments must be placed on the ballot in such a way that voters can register their opinion on them separately.</t>
  </si>
  <si>
    <t xml:space="preserve">The Washington State Legislature can propose amendments to the state's constitution through legislatively referred constitutional amendments.
Either branch of the state legislature can introduce an amendment.
Both the Washington State Senate and the Washington House of Representatives must approve the proposal, or a version of it, by a two-thirds (66.67 percent) supermajority vote to put it before voters.
The amendment must go on a general election ballot.
If it is approved by a simple majority, it becomes part of the constitution.
Although Washington citizens can use the power of initiative to qualify initiated state statutes for the ballot, the power does not extend to constitutional amendments.
</t>
  </si>
  <si>
    <t>A legislatively referred constitutional amendment may be proposed to the voters if approved by a simple majority of both chambers of the Wisconsin State Legislature in two legislative sessions.
If an amendment is approved by a majority in both chambers of the Legislature in one session, that proposed amendment must then be considered by the state legislature chosen at the next general election in the state.
Before that second legislative session, the proposed amendment that will be considered must be published for three months prior to the election.
Should the amendment be approved by a simple majority of the second session that considers it, the proposed amendment is then placed on a statewide ballot at a special or general election.
If it is approved by a simple majority of the state's electorate, it becomes part of the constitution.</t>
  </si>
  <si>
    <t>Section 1 lays out the process of a legislatively referred constitutional amendment.
Either branch of the Wyoming State Legislature can propose amendments.
Regardless of where the amendment originated, two-thirds of all the members of each of the two houses, voting separately, have to agree to put it on the ballot for a vote of the state's electors.
Any proposed amendments that receive a two-thirds (66.67 percent) supermajority vote of both chambers are to go on the ballot at the next general election.
The proposed amendment must be published for at least 12 consecutive weeks, prior to a vote being held on it "in at least one newspaper of general circulation."
To be enacted, the amendment must be approved by a majority of the electors.
If more than one amendment is proposed, they are to be voted on separately.</t>
  </si>
  <si>
    <r>
      <t xml:space="preserve">There are more ways to put proposed amendments to the state constitution before voters in Florida than in any other state. For any proposed amendment to take effect, </t>
    </r>
    <r>
      <rPr>
        <sz val="12"/>
        <color rgb="FFFF0000"/>
        <rFont val="Calibri (Body)"/>
      </rPr>
      <t xml:space="preserve">at least 60 </t>
    </r>
    <r>
      <rPr>
        <sz val="12"/>
        <color theme="1"/>
        <rFont val="Calibri"/>
        <family val="2"/>
        <scheme val="minor"/>
      </rPr>
      <t>percent of statewide voters casting a vote on the proposal must vote "yes." Article XI specifies the following different methods for putting an amendment to a vote of the people: Section 1 says that the Florida State Legislature can put a proposed amendment on the ballot if 60 percent or more of the legislators in each chamber agree to do so in a joint resolution. Section 2 says that, starting 30 days before the 2017 session of the state legislature convenes, and every 20 years thereafter, a Florida Constitution Revision Commission shall meet. It can recommend proposed amendments or revisions, which will go on a statewide ballot. Section 3, with some limits, grants the people the power to petition for initiated constitutional amendments.
To place a constitutional amendment on the ballot, proponents must collect signatures equal to 8 percent of the total number of votes cast in the last presidential election in Florida.</t>
    </r>
  </si>
  <si>
    <t>http://www.leadinglawyers.com/helpdesk/illinois_constitution.htm</t>
  </si>
  <si>
    <r>
      <t xml:space="preserve">constitution can be changed over time.
One path is the legislatively referred constitutional amendment. Either house of the Kansas State Legislature can propose an amendment to the state's constitution. Two-thirds of the members of each chamber must approve the resolution. </t>
    </r>
    <r>
      <rPr>
        <sz val="12"/>
        <color rgb="FFFF0000"/>
        <rFont val="Calibri (Body)"/>
      </rPr>
      <t>If they do, the proposed amendment goes on either the next statewide ballot</t>
    </r>
    <r>
      <rPr>
        <sz val="12"/>
        <color theme="1"/>
        <rFont val="Calibri"/>
        <family val="2"/>
        <scheme val="minor"/>
      </rPr>
      <t xml:space="preserve"> during which members of the state legislature are elected </t>
    </r>
    <r>
      <rPr>
        <sz val="12"/>
        <color rgb="FFFF0000"/>
        <rFont val="Calibri (Body)"/>
      </rPr>
      <t>or on a special election ballot i</t>
    </r>
    <r>
      <rPr>
        <sz val="12"/>
        <color theme="1"/>
        <rFont val="Calibri"/>
        <family val="2"/>
        <scheme val="minor"/>
      </rPr>
      <t>f the legislature agrees to have a special election for this purpose.
If a simple majority of the electors of the state who vote on the proposition agree with it, it becomes part of the constitution.
The legislature must say what the measure's ballot title will be in their resolution authorizing it.
If there is more than one proposed amendment, voters must be able to vote on them separately.
At most, five amendments can be proposed for one election.
An amendment is allowed to revise one entire article of the constitution "except the article on general provisions."
Another path to amend the state constitution is through a constitutional convention. If two-thirds of the members of each house of the state legislature vote in favor, the question "Shall there be a convention to amend or revise the constitution of the state of Kansas?" or "Shall there be a convention limited to revision of article(s) ________ of the constitution of the state of Kansas?" shall be placed on a statewide ballot.
If a simple majority of those voting on that question say "yes," a convention is held.
Any amendments or revisions that come out of the convention must go before the state's voters.
Kansas does not feature the power of citizen initiative for either initiated constitutional amendments or initiated state statutes.</t>
    </r>
  </si>
  <si>
    <r>
      <t xml:space="preserve">It is a bit complicated so need to be discussed before final coding !  </t>
    </r>
    <r>
      <rPr>
        <sz val="12"/>
        <color theme="3" tint="0.39997558519241921"/>
        <rFont val="Calibri (Body)"/>
      </rPr>
      <t>No question, it is pretty clear: https://en.wikipedia.org/wiki/Constitution_of_Massachusetts#Articles_of_Amendment</t>
    </r>
  </si>
  <si>
    <r>
      <rPr>
        <sz val="12"/>
        <color rgb="FFFF0000"/>
        <rFont val="Calibri (Body)"/>
      </rPr>
      <t xml:space="preserve">Important Note: An initiated constitutional amendment is an amendment to a state's constitution that comes about through the initiative process.
Of the 24 American states that have some degree of direct democracy, eighteen (18) of them have a provision for initiated constitutional amendments. In several of these states, including Illinois, Massachusetts and Mississippi, the requirements for placing a proposed amendment before the people through an initiative process are so prohibitively difficult that the process has rarely or never been used.
Since 2006, additional notable hurdles to a successful completion of the process have been enacted in Florida, Montana, Nebraska, Nevada, Oklahoma and Oregon.
States where the process has historically proven to be manageable, and where the rules do not change frequently, include Arizona, Arkansas, California, Colorado, Missouri, North Dakota, Ohio and South Dakota.
</t>
    </r>
    <r>
      <rPr>
        <sz val="12"/>
        <color theme="1"/>
        <rFont val="Calibri"/>
        <family val="2"/>
        <scheme val="minor"/>
      </rPr>
      <t xml:space="preserve">
</t>
    </r>
  </si>
  <si>
    <r>
      <rPr>
        <sz val="12"/>
        <color rgb="FFFF0000"/>
        <rFont val="Calibri (Body)"/>
      </rPr>
      <t xml:space="preserve">A legislatively referred constitutional amendment is a proposed constitutional amendment that appears on a state's ballot as a ballot measure because the state legislature in that state voted to put it before the voters.
A legislatively referred constitutional amendment is a limited form of direct democracy with comparison to the initiated constitutional amendment. With the initiated constitutional amendment, voters can initiate the amendment and approve it, whereas with the legislatively referred amendment, they can only approve or reject amendments initiated by their state's legislature.
49 states have a law in place that allows citizens to vote on proposed constitutional amendments offered by the state legislature. The exception is Delaware, where the legislature alone acts on constitutional amendments.
</t>
    </r>
    <r>
      <rPr>
        <sz val="12"/>
        <color theme="1"/>
        <rFont val="Calibri"/>
        <family val="2"/>
        <scheme val="minor"/>
      </rPr>
      <t xml:space="preserve">
</t>
    </r>
  </si>
  <si>
    <t>Initiated Constitutional Amendment</t>
  </si>
  <si>
    <t>Legislatively referred constitutional amendment</t>
  </si>
  <si>
    <t>Alabama</t>
  </si>
  <si>
    <t>Connecticut</t>
  </si>
  <si>
    <t>Delaware</t>
  </si>
  <si>
    <t>Hawaii</t>
  </si>
  <si>
    <t>Indiana</t>
  </si>
  <si>
    <t>Iowa</t>
  </si>
  <si>
    <t>Kentucky</t>
  </si>
  <si>
    <t>West Virginia</t>
  </si>
  <si>
    <t>Virginia</t>
  </si>
  <si>
    <t>Vermont</t>
  </si>
  <si>
    <t>Texas</t>
  </si>
  <si>
    <t>Tennessee</t>
  </si>
  <si>
    <t>South Carolina</t>
  </si>
  <si>
    <t>Pennsylvania</t>
  </si>
  <si>
    <t>New Hampshire</t>
  </si>
  <si>
    <t>North Carolina</t>
  </si>
  <si>
    <t xml:space="preserve">States </t>
  </si>
  <si>
    <t>SQS</t>
  </si>
  <si>
    <t>Required Districts? If not, enter 0.0 (known as RD)</t>
  </si>
  <si>
    <t>New York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</si>
</sst>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2"/>
      <color theme="1"/>
      <name val="Calibri"/>
      <family val="2"/>
      <scheme val="minor"/>
    </font>
    <font>
      <u/>
      <sz val="12"/>
      <color theme="11"/>
      <name val="Calibri"/>
      <family val="2"/>
      <scheme val="minor"/>
    </font>
    <font>
      <u/>
      <sz val="12"/>
      <color theme="10"/>
      <name val="Calibri"/>
      <family val="2"/>
      <scheme val="minor"/>
    </font>
    <font>
      <sz val="12"/>
      <name val="Calibri"/>
      <family val="2"/>
      <scheme val="minor"/>
    </font>
    <font>
      <b/>
      <sz val="12"/>
      <color theme="1"/>
      <name val="Calibri"/>
      <family val="2"/>
      <scheme val="minor"/>
    </font>
    <font>
      <sz val="12"/>
      <color rgb="FFFF0000"/>
      <name val="Calibri"/>
      <family val="2"/>
      <scheme val="minor"/>
    </font>
    <font>
      <b/>
      <sz val="9"/>
      <color theme="1"/>
      <name val="Calibri"/>
      <scheme val="minor"/>
    </font>
    <font>
      <sz val="12"/>
      <color rgb="FFFF0000"/>
      <name val="Calibri (Body)"/>
    </font>
    <font>
      <sz val="12"/>
      <color theme="3" tint="0.39997558519241921"/>
      <name val="Calibri (Body)"/>
    </font>
  </fonts>
  <fills count="6">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rgb="FFFFFF00"/>
        <bgColor indexed="64"/>
      </patternFill>
    </fill>
    <fill>
      <patternFill patternType="solid">
        <fgColor rgb="FFEEECE1"/>
        <bgColor indexed="64"/>
      </patternFill>
    </fill>
  </fills>
  <borders count="5">
    <border>
      <left/>
      <right/>
      <top/>
      <bottom/>
      <diagonal/>
    </border>
    <border>
      <left/>
      <right style="double">
        <color auto="1"/>
      </right>
      <top/>
      <bottom/>
      <diagonal/>
    </border>
    <border>
      <left style="double">
        <color auto="1"/>
      </left>
      <right/>
      <top/>
      <bottom style="thin">
        <color auto="1"/>
      </bottom>
      <diagonal/>
    </border>
    <border>
      <left/>
      <right style="double">
        <color auto="1"/>
      </right>
      <top/>
      <bottom style="thin">
        <color auto="1"/>
      </bottom>
      <diagonal/>
    </border>
    <border>
      <left/>
      <right/>
      <top/>
      <bottom style="thin">
        <color auto="1"/>
      </bottom>
      <diagonal/>
    </border>
  </borders>
  <cellStyleXfs count="63">
    <xf numFmtId="0" fontId="0" fillId="0" borderId="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cellStyleXfs>
  <cellXfs count="38">
    <xf numFmtId="0" fontId="0" fillId="0" borderId="0" xfId="0"/>
    <xf numFmtId="1" fontId="0" fillId="0" borderId="0" xfId="0" applyNumberFormat="1"/>
    <xf numFmtId="0" fontId="0" fillId="0" borderId="0" xfId="0" applyFill="1"/>
    <xf numFmtId="1" fontId="3" fillId="0" borderId="0" xfId="0" applyNumberFormat="1" applyFont="1" applyFill="1"/>
    <xf numFmtId="1" fontId="0" fillId="0" borderId="0" xfId="0" applyNumberFormat="1" applyFill="1"/>
    <xf numFmtId="0" fontId="2" fillId="0" borderId="0" xfId="60"/>
    <xf numFmtId="1" fontId="0" fillId="0" borderId="0" xfId="0" applyNumberFormat="1" applyFill="1" applyBorder="1"/>
    <xf numFmtId="1" fontId="0" fillId="0" borderId="1" xfId="0" applyNumberFormat="1" applyBorder="1"/>
    <xf numFmtId="0" fontId="0" fillId="0" borderId="0" xfId="0" applyFill="1" applyBorder="1"/>
    <xf numFmtId="0" fontId="0" fillId="0" borderId="1" xfId="0" applyFill="1" applyBorder="1"/>
    <xf numFmtId="1" fontId="0" fillId="0" borderId="1" xfId="0" applyNumberFormat="1" applyFill="1" applyBorder="1"/>
    <xf numFmtId="0" fontId="0" fillId="0" borderId="1" xfId="0" applyBorder="1"/>
    <xf numFmtId="0" fontId="0" fillId="0" borderId="0" xfId="0" applyBorder="1"/>
    <xf numFmtId="0" fontId="4" fillId="2" borderId="0" xfId="0" applyFont="1" applyFill="1" applyBorder="1"/>
    <xf numFmtId="0" fontId="4" fillId="2" borderId="1" xfId="0" applyFont="1" applyFill="1" applyBorder="1"/>
    <xf numFmtId="0" fontId="4" fillId="2" borderId="0" xfId="0" applyFont="1" applyFill="1"/>
    <xf numFmtId="0" fontId="0" fillId="0" borderId="4" xfId="0" applyBorder="1"/>
    <xf numFmtId="0" fontId="0" fillId="0" borderId="3" xfId="0" applyBorder="1"/>
    <xf numFmtId="0" fontId="0" fillId="0" borderId="4" xfId="0" applyFill="1" applyBorder="1"/>
    <xf numFmtId="0" fontId="0" fillId="0" borderId="3" xfId="0" applyFill="1" applyBorder="1"/>
    <xf numFmtId="1" fontId="0" fillId="0" borderId="0" xfId="0" applyNumberFormat="1" applyBorder="1"/>
    <xf numFmtId="0" fontId="0" fillId="0" borderId="2" xfId="0" applyBorder="1"/>
    <xf numFmtId="0" fontId="0" fillId="0" borderId="1" xfId="0" applyFill="1" applyBorder="1" applyAlignment="1"/>
    <xf numFmtId="0" fontId="0" fillId="0" borderId="0" xfId="0" applyAlignment="1"/>
    <xf numFmtId="164" fontId="0" fillId="0" borderId="0" xfId="0" applyNumberFormat="1"/>
    <xf numFmtId="0" fontId="0" fillId="0" borderId="0" xfId="0" applyFill="1" applyBorder="1" applyAlignment="1"/>
    <xf numFmtId="0" fontId="2" fillId="0" borderId="0" xfId="60" applyFill="1" applyBorder="1"/>
    <xf numFmtId="0" fontId="2" fillId="0" borderId="0" xfId="60" applyFill="1" applyBorder="1" applyAlignment="1"/>
    <xf numFmtId="0" fontId="5" fillId="0" borderId="0" xfId="0" applyFont="1"/>
    <xf numFmtId="0" fontId="5" fillId="0" borderId="0" xfId="0" applyFont="1" applyFill="1" applyBorder="1"/>
    <xf numFmtId="2" fontId="0" fillId="0" borderId="0" xfId="0" applyNumberFormat="1" applyBorder="1"/>
    <xf numFmtId="0" fontId="0" fillId="3" borderId="4" xfId="0" applyFill="1" applyBorder="1"/>
    <xf numFmtId="0" fontId="6" fillId="3" borderId="0" xfId="0" applyFont="1" applyFill="1" applyAlignment="1">
      <alignment wrapText="1"/>
    </xf>
    <xf numFmtId="0" fontId="0" fillId="0" borderId="0" xfId="0" applyAlignment="1">
      <alignment wrapText="1"/>
    </xf>
    <xf numFmtId="0" fontId="0" fillId="4" borderId="0" xfId="0" applyFill="1"/>
    <xf numFmtId="0" fontId="6" fillId="4" borderId="0" xfId="0" applyFont="1" applyFill="1" applyAlignment="1">
      <alignment wrapText="1"/>
    </xf>
    <xf numFmtId="2" fontId="0" fillId="4" borderId="0" xfId="0" applyNumberFormat="1" applyFill="1" applyBorder="1"/>
    <xf numFmtId="0" fontId="6" fillId="5" borderId="0" xfId="0" applyFont="1" applyFill="1" applyAlignment="1">
      <alignment wrapText="1"/>
    </xf>
  </cellXfs>
  <cellStyles count="63">
    <cellStyle name="Followed Hyperlink" xfId="1" builtinId="9" hidden="1"/>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2" builtinId="9"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9" Type="http://schemas.openxmlformats.org/officeDocument/2006/relationships/hyperlink" Target="https://ballotpedia.org/Laws_governing_the_referendum_process_in_Maryland%20(on%20the%20referendum)" TargetMode="External"/><Relationship Id="rId20" Type="http://schemas.openxmlformats.org/officeDocument/2006/relationships/hyperlink" Target="http://www.sos.arkansas.gov/elections/Documents/Initiatives%20and%20Referenda/2015-16%20IR%20Handbook.pdf" TargetMode="External"/><Relationship Id="rId10" Type="http://schemas.openxmlformats.org/officeDocument/2006/relationships/hyperlink" Target="https://ballotpedia.org/Article_XLVIII,_Amendments_to_the_Massachusetts_Constitution%20(for%20the%20referendum)" TargetMode="External"/><Relationship Id="rId11" Type="http://schemas.openxmlformats.org/officeDocument/2006/relationships/hyperlink" Target="http://www.mass.gov/ago/government-resources/initiatives-and-other-ballot-questions/initiative-petition-process.html%20(for%20initiative%20and%20constitutional%20amendment)" TargetMode="External"/><Relationship Id="rId12" Type="http://schemas.openxmlformats.org/officeDocument/2006/relationships/hyperlink" Target="http://www.sos.mo.gov/cmsimages/Elections/Petitions/Make%20Your%20Voice%20Heard_11.12.2014.pdf%20(contains%20everything%20-%20used%20for%20referendum%20info)" TargetMode="External"/><Relationship Id="rId13" Type="http://schemas.openxmlformats.org/officeDocument/2006/relationships/hyperlink" Target="http://www.sos.ne.gov/elec/pdf/init_ref.pdf%20(for%20the%20referendum)" TargetMode="External"/><Relationship Id="rId14" Type="http://schemas.openxmlformats.org/officeDocument/2006/relationships/hyperlink" Target="https://vip.sos.nd.gov/pdfs/Portals/initiating.pdf%20(contains%20everything%20but%20used%20only%20for%20referendum%20deadline)" TargetMode="External"/><Relationship Id="rId15" Type="http://schemas.openxmlformats.org/officeDocument/2006/relationships/hyperlink" Target="http://www.sos.state.oh.us/sos/LegnAndBallotIssues/issues/StateReferendum.aspx%20(for%20the%20referendum%20deadline)" TargetMode="External"/><Relationship Id="rId16" Type="http://schemas.openxmlformats.org/officeDocument/2006/relationships/hyperlink" Target="http://sos.oregon.gov/elections/Pages/statelaw.aspx%20(used%20for%20the%20referendum%20deadline)" TargetMode="External"/><Relationship Id="rId17" Type="http://schemas.openxmlformats.org/officeDocument/2006/relationships/hyperlink" Target="http://www.ncsl.org/research/elections-and-campaigns/recall-of-state-officials.aspx%20(for%20the%20recall%20deadline)" TargetMode="External"/><Relationship Id="rId18" Type="http://schemas.openxmlformats.org/officeDocument/2006/relationships/hyperlink" Target="http://elections.utah.gov/election-resources/utah-referenda%20(used%20for%20referendum%20deadline)" TargetMode="External"/><Relationship Id="rId19" Type="http://schemas.openxmlformats.org/officeDocument/2006/relationships/hyperlink" Target="http://www.sos.wa.gov/elections/initiatives/faq.aspx%20(for%20referendum%20deadline)" TargetMode="External"/><Relationship Id="rId1" Type="http://schemas.openxmlformats.org/officeDocument/2006/relationships/hyperlink" Target="https://ballotpedia.org/Signature_requirements_for_ballot_measures_in_Alaska" TargetMode="External"/><Relationship Id="rId2" Type="http://schemas.openxmlformats.org/officeDocument/2006/relationships/hyperlink" Target="http://www.sos.ca.gov/elections/ballot-measures%20(for%20ballot%20measures)" TargetMode="External"/><Relationship Id="rId3" Type="http://schemas.openxmlformats.org/officeDocument/2006/relationships/hyperlink" Target="http://www.sos.ca.gov/elections/recalls/procedure-recalling-state-and-local-officials/%20(for%20recalls)" TargetMode="External"/><Relationship Id="rId4" Type="http://schemas.openxmlformats.org/officeDocument/2006/relationships/hyperlink" Target="http://www.sos.idaho.gov/ELECT/VoterReg/Vtrrghst.htm%20(for%20recall%20-%20has%20the%20turnout%20information)" TargetMode="External"/><Relationship Id="rId5" Type="http://schemas.openxmlformats.org/officeDocument/2006/relationships/hyperlink" Target="http://www.ncsl.org/research/elections-and-campaigns/recall-of-state-officials.aspx%20(for%20recalls)" TargetMode="External"/><Relationship Id="rId6" Type="http://schemas.openxmlformats.org/officeDocument/2006/relationships/hyperlink" Target="https://ballotpedia.org/Article_XIV,_Illinois_Constitution%20(for%20the%20consitutional%20amendment%20-%20section%203)" TargetMode="External"/><Relationship Id="rId7" Type="http://schemas.openxmlformats.org/officeDocument/2006/relationships/hyperlink" Target="https://ballotpedia.org/Illinois_gubernatorial_and_lieutenant_gubernatorial_election,_2014%20(for%20the%20turnout%20at%20the%20last%20gubernatorial%20election)" TargetMode="External"/><Relationship Id="rId8" Type="http://schemas.openxmlformats.org/officeDocument/2006/relationships/hyperlink" Target="http://www.state.me.us/sos/cec/elec/citizens/peoppak.html%20(for%20the%20referendum%20deadlin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P43"/>
  <sheetViews>
    <sheetView topLeftCell="A27" zoomScale="125" zoomScaleNormal="150" zoomScalePageLayoutView="150" workbookViewId="0">
      <selection activeCell="A8" sqref="A8"/>
    </sheetView>
  </sheetViews>
  <sheetFormatPr baseColWidth="10" defaultRowHeight="16" x14ac:dyDescent="0.2"/>
  <cols>
    <col min="1" max="1" width="20" customWidth="1"/>
    <col min="4" max="5" width="11.6640625" customWidth="1"/>
    <col min="10" max="10" width="21.5" bestFit="1" customWidth="1"/>
    <col min="11" max="11" width="10.83203125" style="34"/>
    <col min="12" max="12" width="255.83203125" bestFit="1" customWidth="1"/>
    <col min="14" max="14" width="19.6640625" bestFit="1" customWidth="1"/>
  </cols>
  <sheetData>
    <row r="3" spans="1:16" x14ac:dyDescent="0.2">
      <c r="B3" t="s">
        <v>142</v>
      </c>
    </row>
    <row r="4" spans="1:16" x14ac:dyDescent="0.2">
      <c r="B4" t="s">
        <v>141</v>
      </c>
    </row>
    <row r="6" spans="1:16" x14ac:dyDescent="0.2">
      <c r="C6" t="s">
        <v>140</v>
      </c>
      <c r="N6" s="28"/>
    </row>
    <row r="7" spans="1:16" ht="88" customHeight="1" x14ac:dyDescent="0.2">
      <c r="A7" s="31"/>
      <c r="B7" s="32" t="s">
        <v>159</v>
      </c>
      <c r="C7" s="32" t="s">
        <v>154</v>
      </c>
      <c r="D7" s="32" t="s">
        <v>150</v>
      </c>
      <c r="E7" s="32" t="s">
        <v>151</v>
      </c>
      <c r="F7" s="32" t="s">
        <v>152</v>
      </c>
      <c r="G7" s="32" t="s">
        <v>153</v>
      </c>
      <c r="H7" s="32" t="s">
        <v>155</v>
      </c>
      <c r="I7" s="32" t="s">
        <v>156</v>
      </c>
      <c r="J7" s="32" t="s">
        <v>157</v>
      </c>
      <c r="K7" s="35" t="s">
        <v>158</v>
      </c>
      <c r="L7" s="32" t="s">
        <v>163</v>
      </c>
      <c r="N7" s="28" t="s">
        <v>143</v>
      </c>
    </row>
    <row r="8" spans="1:16" x14ac:dyDescent="0.2">
      <c r="A8" s="12" t="s">
        <v>0</v>
      </c>
      <c r="B8" s="11">
        <v>2016</v>
      </c>
      <c r="C8">
        <v>1</v>
      </c>
      <c r="D8" s="12">
        <f>'raw data'!D5</f>
        <v>0.54800000000000004</v>
      </c>
      <c r="E8" s="30">
        <f>'raw data'!F5/100</f>
        <v>0.1</v>
      </c>
      <c r="F8">
        <f t="shared" ref="F8:F28" si="0">D8*E8</f>
        <v>5.4800000000000008E-2</v>
      </c>
      <c r="G8" s="4">
        <f>'raw data'!G5</f>
        <v>365</v>
      </c>
      <c r="H8">
        <v>0</v>
      </c>
      <c r="I8">
        <v>1</v>
      </c>
      <c r="J8" s="6">
        <v>2014</v>
      </c>
      <c r="K8" s="36">
        <v>0.5</v>
      </c>
      <c r="N8" s="28"/>
      <c r="P8" t="s">
        <v>145</v>
      </c>
    </row>
    <row r="9" spans="1:16" x14ac:dyDescent="0.2">
      <c r="A9" s="12" t="s">
        <v>2</v>
      </c>
      <c r="B9" s="11">
        <v>2016</v>
      </c>
      <c r="C9">
        <v>1</v>
      </c>
      <c r="D9" s="12">
        <f>'raw data'!D6</f>
        <v>0.34100000000000003</v>
      </c>
      <c r="E9" s="30">
        <f>'raw data'!F6/100</f>
        <v>0.1</v>
      </c>
      <c r="F9">
        <f t="shared" si="0"/>
        <v>3.4100000000000005E-2</v>
      </c>
      <c r="G9" s="4">
        <f>'raw data'!G6</f>
        <v>730</v>
      </c>
      <c r="H9">
        <v>0</v>
      </c>
      <c r="I9">
        <v>1</v>
      </c>
      <c r="J9" s="6">
        <v>2014</v>
      </c>
      <c r="K9" s="36">
        <v>0.5</v>
      </c>
      <c r="N9" s="28"/>
    </row>
    <row r="10" spans="1:16" x14ac:dyDescent="0.2">
      <c r="A10" s="12" t="s">
        <v>3</v>
      </c>
      <c r="B10" s="11">
        <v>2016</v>
      </c>
      <c r="C10">
        <v>1</v>
      </c>
      <c r="D10" s="12">
        <f>'raw data'!D7</f>
        <v>0.40300000000000002</v>
      </c>
      <c r="E10" s="30">
        <f>'raw data'!F7/100</f>
        <v>0.1</v>
      </c>
      <c r="F10">
        <f t="shared" si="0"/>
        <v>4.0300000000000002E-2</v>
      </c>
      <c r="G10" s="4">
        <v>1460</v>
      </c>
      <c r="H10">
        <v>0</v>
      </c>
      <c r="I10">
        <v>1</v>
      </c>
      <c r="J10" s="6">
        <v>2014</v>
      </c>
      <c r="K10" s="36">
        <v>0.5</v>
      </c>
      <c r="L10" t="s">
        <v>164</v>
      </c>
      <c r="N10" s="28" t="s">
        <v>36</v>
      </c>
    </row>
    <row r="11" spans="1:16" x14ac:dyDescent="0.2">
      <c r="A11" s="12" t="s">
        <v>4</v>
      </c>
      <c r="B11" s="11">
        <v>2016</v>
      </c>
      <c r="C11">
        <v>1</v>
      </c>
      <c r="D11" s="12">
        <f>'raw data'!D8</f>
        <v>0.307</v>
      </c>
      <c r="E11" s="30">
        <f>'raw data'!F8/100</f>
        <v>0.05</v>
      </c>
      <c r="F11">
        <f t="shared" si="0"/>
        <v>1.5350000000000001E-2</v>
      </c>
      <c r="G11" s="4">
        <f>'raw data'!G8</f>
        <v>180</v>
      </c>
      <c r="H11">
        <v>0</v>
      </c>
      <c r="I11">
        <v>1</v>
      </c>
      <c r="J11" s="6">
        <v>2014</v>
      </c>
      <c r="K11" s="36">
        <v>0.5</v>
      </c>
      <c r="L11" t="s">
        <v>165</v>
      </c>
      <c r="N11" s="28"/>
    </row>
    <row r="12" spans="1:16" x14ac:dyDescent="0.2">
      <c r="A12" s="12" t="s">
        <v>5</v>
      </c>
      <c r="B12" s="11">
        <v>2016</v>
      </c>
      <c r="C12">
        <v>1</v>
      </c>
      <c r="D12" s="12">
        <f>'raw data'!D9</f>
        <v>0.54700000000000004</v>
      </c>
      <c r="E12" s="30">
        <f>'raw data'!F9/100</f>
        <v>0.05</v>
      </c>
      <c r="F12">
        <f t="shared" si="0"/>
        <v>2.7350000000000003E-2</v>
      </c>
      <c r="G12" s="4">
        <f>'raw data'!G9</f>
        <v>180</v>
      </c>
      <c r="H12">
        <v>0</v>
      </c>
      <c r="I12">
        <v>1</v>
      </c>
      <c r="J12" s="6">
        <v>2014</v>
      </c>
      <c r="K12" s="36">
        <v>0.5</v>
      </c>
      <c r="L12" t="s">
        <v>169</v>
      </c>
      <c r="N12" s="28"/>
    </row>
    <row r="13" spans="1:16" x14ac:dyDescent="0.2">
      <c r="A13" s="12" t="s">
        <v>6</v>
      </c>
      <c r="B13" s="11">
        <v>2016</v>
      </c>
      <c r="C13">
        <v>0</v>
      </c>
      <c r="D13" s="12">
        <f>'raw data'!D10</f>
        <v>0.433</v>
      </c>
      <c r="E13" s="30" t="e">
        <f>'raw data'!F10/100</f>
        <v>#VALUE!</v>
      </c>
      <c r="F13" t="e">
        <f t="shared" si="0"/>
        <v>#VALUE!</v>
      </c>
      <c r="G13" s="4" t="str">
        <f>'raw data'!G10</f>
        <v>NA</v>
      </c>
      <c r="H13">
        <v>0</v>
      </c>
      <c r="I13">
        <v>1</v>
      </c>
      <c r="J13" s="6">
        <v>0</v>
      </c>
      <c r="K13" s="36">
        <v>0.5</v>
      </c>
      <c r="L13" t="s">
        <v>168</v>
      </c>
      <c r="N13" s="28"/>
    </row>
    <row r="14" spans="1:16" ht="48" x14ac:dyDescent="0.2">
      <c r="A14" s="8" t="s">
        <v>124</v>
      </c>
      <c r="B14" s="11">
        <v>2016</v>
      </c>
      <c r="C14">
        <v>0</v>
      </c>
      <c r="D14" s="12">
        <f>'raw data'!D11</f>
        <v>0.38600000000000001</v>
      </c>
      <c r="E14" s="30" t="e">
        <f>'raw data'!F11/100</f>
        <v>#VALUE!</v>
      </c>
      <c r="F14" t="e">
        <f t="shared" si="0"/>
        <v>#VALUE!</v>
      </c>
      <c r="G14" s="4" t="str">
        <f>'raw data'!G11</f>
        <v>NA</v>
      </c>
      <c r="H14" t="s">
        <v>30</v>
      </c>
      <c r="I14">
        <v>1</v>
      </c>
      <c r="J14" s="6">
        <v>0</v>
      </c>
      <c r="K14" s="36">
        <v>0.5</v>
      </c>
      <c r="L14" s="33" t="s">
        <v>170</v>
      </c>
      <c r="N14" s="28"/>
    </row>
    <row r="15" spans="1:16" x14ac:dyDescent="0.2">
      <c r="A15" s="12" t="s">
        <v>7</v>
      </c>
      <c r="B15" s="11">
        <v>2016</v>
      </c>
      <c r="C15">
        <v>1</v>
      </c>
      <c r="D15" s="12">
        <f>'raw data'!D12</f>
        <v>0.39800000000000002</v>
      </c>
      <c r="E15" s="30">
        <f>'raw data'!F12/100</f>
        <v>0.06</v>
      </c>
      <c r="F15">
        <f t="shared" si="0"/>
        <v>2.3880000000000002E-2</v>
      </c>
      <c r="G15" s="4">
        <f>'raw data'!G12</f>
        <v>540</v>
      </c>
      <c r="H15">
        <v>1</v>
      </c>
      <c r="I15">
        <v>1</v>
      </c>
      <c r="J15" s="6">
        <v>2014</v>
      </c>
      <c r="K15" s="36">
        <v>0.5</v>
      </c>
      <c r="L15" t="s">
        <v>171</v>
      </c>
      <c r="N15" s="28"/>
    </row>
    <row r="16" spans="1:16" x14ac:dyDescent="0.2">
      <c r="A16" s="12" t="s">
        <v>8</v>
      </c>
      <c r="B16" s="11">
        <v>2016</v>
      </c>
      <c r="C16">
        <v>0</v>
      </c>
      <c r="D16" s="12">
        <f>'raw data'!D13</f>
        <v>0.40799999999999997</v>
      </c>
      <c r="E16" s="30" t="e">
        <f>'raw data'!F13/100</f>
        <v>#VALUE!</v>
      </c>
      <c r="F16" t="e">
        <f t="shared" si="0"/>
        <v>#VALUE!</v>
      </c>
      <c r="G16" s="4" t="str">
        <f>'raw data'!G13</f>
        <v>NA</v>
      </c>
      <c r="H16">
        <v>0</v>
      </c>
      <c r="I16">
        <v>1</v>
      </c>
      <c r="J16" s="6">
        <v>0</v>
      </c>
      <c r="K16" s="36">
        <v>0.5</v>
      </c>
      <c r="L16" t="s">
        <v>172</v>
      </c>
      <c r="N16" s="28"/>
    </row>
    <row r="17" spans="1:14" x14ac:dyDescent="0.2">
      <c r="A17" s="8" t="s">
        <v>127</v>
      </c>
      <c r="B17" s="11">
        <v>2016</v>
      </c>
      <c r="C17">
        <v>0</v>
      </c>
      <c r="D17" s="12">
        <f>'raw data'!D14</f>
        <v>0.433</v>
      </c>
      <c r="E17" s="30" t="e">
        <f>'raw data'!F14/100</f>
        <v>#VALUE!</v>
      </c>
      <c r="F17" t="e">
        <f t="shared" si="0"/>
        <v>#VALUE!</v>
      </c>
      <c r="G17" s="4" t="str">
        <f>'raw data'!G14</f>
        <v>NA</v>
      </c>
      <c r="H17">
        <v>0</v>
      </c>
      <c r="I17">
        <v>1</v>
      </c>
      <c r="J17" s="6">
        <v>0</v>
      </c>
      <c r="K17" s="36">
        <v>0.5</v>
      </c>
      <c r="N17" s="28"/>
    </row>
    <row r="18" spans="1:14" x14ac:dyDescent="0.2">
      <c r="A18" s="8" t="s">
        <v>128</v>
      </c>
      <c r="B18" s="11">
        <v>2016</v>
      </c>
      <c r="C18">
        <v>0</v>
      </c>
      <c r="D18" s="12">
        <f>'raw data'!D15</f>
        <v>0.34300000000000003</v>
      </c>
      <c r="E18" s="30" t="e">
        <f>'raw data'!F15/100</f>
        <v>#VALUE!</v>
      </c>
      <c r="F18" t="e">
        <f t="shared" si="0"/>
        <v>#VALUE!</v>
      </c>
      <c r="G18" s="4" t="str">
        <f>'raw data'!G15</f>
        <v>NA</v>
      </c>
      <c r="H18" t="s">
        <v>30</v>
      </c>
      <c r="I18">
        <v>1</v>
      </c>
      <c r="J18" s="6">
        <v>0</v>
      </c>
      <c r="K18" s="36">
        <v>0.5</v>
      </c>
      <c r="L18" t="s">
        <v>173</v>
      </c>
      <c r="N18" s="28"/>
    </row>
    <row r="19" spans="1:14" x14ac:dyDescent="0.2">
      <c r="A19" s="12" t="s">
        <v>9</v>
      </c>
      <c r="B19" s="11">
        <v>2016</v>
      </c>
      <c r="C19">
        <v>1</v>
      </c>
      <c r="D19" s="12">
        <f>'raw data'!D16</f>
        <v>0.58699999999999997</v>
      </c>
      <c r="E19" s="30">
        <f>'raw data'!F16/100</f>
        <v>0.1</v>
      </c>
      <c r="F19">
        <f t="shared" si="0"/>
        <v>5.8700000000000002E-2</v>
      </c>
      <c r="G19" s="4">
        <f>'raw data'!G16</f>
        <v>540</v>
      </c>
      <c r="H19">
        <v>0</v>
      </c>
      <c r="I19">
        <v>1</v>
      </c>
      <c r="J19" s="6">
        <v>2014</v>
      </c>
      <c r="K19" s="36">
        <v>0.5</v>
      </c>
      <c r="L19" t="s">
        <v>174</v>
      </c>
      <c r="N19" s="28"/>
    </row>
    <row r="20" spans="1:14" x14ac:dyDescent="0.2">
      <c r="A20" s="12" t="s">
        <v>10</v>
      </c>
      <c r="B20" s="11">
        <v>2016</v>
      </c>
      <c r="C20">
        <v>0</v>
      </c>
      <c r="D20" s="12">
        <f>'raw data'!D17</f>
        <v>0.42</v>
      </c>
      <c r="E20" s="30" t="e">
        <f>'raw data'!F17/100</f>
        <v>#VALUE!</v>
      </c>
      <c r="F20" t="e">
        <f t="shared" si="0"/>
        <v>#VALUE!</v>
      </c>
      <c r="G20" s="4" t="str">
        <f>'raw data'!G17</f>
        <v>NA</v>
      </c>
      <c r="H20" t="s">
        <v>30</v>
      </c>
      <c r="I20">
        <v>1</v>
      </c>
      <c r="J20" s="6">
        <v>0</v>
      </c>
      <c r="K20" s="36">
        <v>0.5</v>
      </c>
      <c r="L20" t="s">
        <v>175</v>
      </c>
      <c r="N20" s="28"/>
    </row>
    <row r="21" spans="1:14" x14ac:dyDescent="0.2">
      <c r="A21" s="12" t="s">
        <v>12</v>
      </c>
      <c r="B21" s="11">
        <v>2016</v>
      </c>
      <c r="C21">
        <v>1</v>
      </c>
      <c r="D21" s="12">
        <f>'raw data'!D18</f>
        <v>0.44700000000000001</v>
      </c>
      <c r="E21" s="30">
        <f>'raw data'!F18/100</f>
        <v>0.03</v>
      </c>
      <c r="F21">
        <f t="shared" si="0"/>
        <v>1.341E-2</v>
      </c>
      <c r="G21" s="4" t="str">
        <f>'raw data'!G18</f>
        <v>~ 63</v>
      </c>
      <c r="H21">
        <v>0</v>
      </c>
      <c r="I21">
        <v>1</v>
      </c>
      <c r="J21" s="6">
        <v>2012</v>
      </c>
      <c r="K21" s="36">
        <v>0.5</v>
      </c>
      <c r="L21" t="s">
        <v>176</v>
      </c>
      <c r="N21" s="28" t="s">
        <v>144</v>
      </c>
    </row>
    <row r="22" spans="1:14" x14ac:dyDescent="0.2">
      <c r="A22" s="12" t="s">
        <v>13</v>
      </c>
      <c r="B22" s="11">
        <v>2016</v>
      </c>
      <c r="C22">
        <v>1</v>
      </c>
      <c r="D22" s="12">
        <f>'raw data'!D19</f>
        <v>0.432</v>
      </c>
      <c r="E22" s="30">
        <f>'raw data'!F19/100</f>
        <v>0.08</v>
      </c>
      <c r="F22">
        <f t="shared" si="0"/>
        <v>3.456E-2</v>
      </c>
      <c r="G22" s="4">
        <f>'raw data'!G19</f>
        <v>180</v>
      </c>
      <c r="H22">
        <v>0</v>
      </c>
      <c r="I22">
        <v>1</v>
      </c>
      <c r="J22" s="6">
        <v>2010</v>
      </c>
      <c r="K22" s="36">
        <v>0.5</v>
      </c>
      <c r="L22" t="s">
        <v>177</v>
      </c>
      <c r="N22" s="28"/>
    </row>
    <row r="23" spans="1:14" x14ac:dyDescent="0.2">
      <c r="A23" s="8" t="s">
        <v>130</v>
      </c>
      <c r="B23" s="11">
        <v>2016</v>
      </c>
      <c r="C23">
        <v>0</v>
      </c>
      <c r="D23" s="12">
        <f>'raw data'!D20</f>
        <v>0.50600000000000001</v>
      </c>
      <c r="E23" s="30" t="e">
        <f>'raw data'!F20/100</f>
        <v>#VALUE!</v>
      </c>
      <c r="F23" t="e">
        <f t="shared" si="0"/>
        <v>#VALUE!</v>
      </c>
      <c r="G23" s="4" t="str">
        <f>'raw data'!G20</f>
        <v>NA</v>
      </c>
      <c r="H23" t="s">
        <v>30</v>
      </c>
      <c r="I23">
        <v>1</v>
      </c>
      <c r="J23" s="6">
        <v>0</v>
      </c>
      <c r="K23" s="36">
        <v>0.5</v>
      </c>
      <c r="L23" t="s">
        <v>178</v>
      </c>
      <c r="N23" s="28"/>
    </row>
    <row r="24" spans="1:14" x14ac:dyDescent="0.2">
      <c r="A24" s="12" t="s">
        <v>14</v>
      </c>
      <c r="B24" s="11">
        <v>2016</v>
      </c>
      <c r="C24">
        <v>0</v>
      </c>
      <c r="D24" s="12">
        <f>'raw data'!D21</f>
        <v>0.32100000000000001</v>
      </c>
      <c r="E24" s="30" t="e">
        <f>'raw data'!F21/100</f>
        <v>#VALUE!</v>
      </c>
      <c r="F24" t="e">
        <f t="shared" si="0"/>
        <v>#VALUE!</v>
      </c>
      <c r="G24" s="4" t="str">
        <f>'raw data'!G21</f>
        <v>NA</v>
      </c>
      <c r="H24" t="s">
        <v>30</v>
      </c>
      <c r="I24">
        <v>1</v>
      </c>
      <c r="J24" s="6">
        <v>0</v>
      </c>
      <c r="K24" s="36">
        <v>0.5</v>
      </c>
      <c r="L24" t="s">
        <v>179</v>
      </c>
      <c r="N24" s="28" t="s">
        <v>144</v>
      </c>
    </row>
    <row r="25" spans="1:14" x14ac:dyDescent="0.2">
      <c r="A25" s="12" t="s">
        <v>15</v>
      </c>
      <c r="B25" s="11">
        <v>2016</v>
      </c>
      <c r="C25">
        <v>1</v>
      </c>
      <c r="D25" s="12">
        <f>'raw data'!D22</f>
        <v>0.622</v>
      </c>
      <c r="E25" s="30">
        <f>'raw data'!F22/100</f>
        <v>0.05</v>
      </c>
      <c r="F25">
        <f t="shared" si="0"/>
        <v>3.1100000000000003E-2</v>
      </c>
      <c r="G25" s="4">
        <f>'raw data'!G22</f>
        <v>540</v>
      </c>
      <c r="H25">
        <v>0</v>
      </c>
      <c r="I25">
        <v>1</v>
      </c>
      <c r="J25" s="6">
        <v>2010</v>
      </c>
      <c r="K25" s="36">
        <v>0.5</v>
      </c>
      <c r="L25" t="s">
        <v>180</v>
      </c>
      <c r="N25" s="28"/>
    </row>
    <row r="26" spans="1:14" x14ac:dyDescent="0.2">
      <c r="A26" s="12" t="s">
        <v>16</v>
      </c>
      <c r="B26" s="11">
        <v>2016</v>
      </c>
      <c r="C26">
        <v>1</v>
      </c>
      <c r="D26" s="12">
        <f>'raw data'!D23</f>
        <v>0.63500000000000001</v>
      </c>
      <c r="E26" s="30">
        <f>'raw data'!F23/100</f>
        <v>0.05</v>
      </c>
      <c r="F26">
        <f t="shared" si="0"/>
        <v>3.175E-2</v>
      </c>
      <c r="G26" s="4">
        <f>'raw data'!G23</f>
        <v>270</v>
      </c>
      <c r="H26">
        <v>0</v>
      </c>
      <c r="I26">
        <v>1</v>
      </c>
      <c r="J26">
        <v>2010</v>
      </c>
      <c r="K26" s="36">
        <v>0.5</v>
      </c>
      <c r="L26" t="s">
        <v>181</v>
      </c>
      <c r="N26" s="28"/>
    </row>
    <row r="27" spans="1:14" ht="80" x14ac:dyDescent="0.2">
      <c r="A27" s="12" t="s">
        <v>17</v>
      </c>
      <c r="B27" s="11">
        <v>2016</v>
      </c>
      <c r="C27">
        <v>1</v>
      </c>
      <c r="D27" s="12">
        <f>'raw data'!D24</f>
        <v>0.41399999999999998</v>
      </c>
      <c r="E27" s="30">
        <f>'raw data'!F24/100</f>
        <v>7.0000000000000007E-2</v>
      </c>
      <c r="F27">
        <f t="shared" si="0"/>
        <v>2.8980000000000002E-2</v>
      </c>
      <c r="G27" s="4">
        <f>'raw data'!G24</f>
        <v>730</v>
      </c>
      <c r="H27">
        <v>0</v>
      </c>
      <c r="I27">
        <v>1</v>
      </c>
      <c r="J27" s="6">
        <v>2006</v>
      </c>
      <c r="K27" s="36">
        <v>0.5</v>
      </c>
      <c r="L27" s="33" t="s">
        <v>182</v>
      </c>
      <c r="N27" s="28" t="s">
        <v>144</v>
      </c>
    </row>
    <row r="28" spans="1:14" x14ac:dyDescent="0.2">
      <c r="A28" s="12" t="s">
        <v>18</v>
      </c>
      <c r="B28" s="11">
        <v>2016</v>
      </c>
      <c r="C28">
        <v>1</v>
      </c>
      <c r="D28" s="12">
        <f>'raw data'!D25</f>
        <v>0.29599999999999999</v>
      </c>
      <c r="E28" s="30">
        <f>'raw data'!F25/100</f>
        <v>0.1</v>
      </c>
      <c r="F28">
        <f t="shared" si="0"/>
        <v>2.9600000000000001E-2</v>
      </c>
      <c r="G28" s="4" t="str">
        <f>'raw data'!G25</f>
        <v>~ 1460</v>
      </c>
      <c r="H28">
        <v>0</v>
      </c>
      <c r="I28">
        <v>1</v>
      </c>
      <c r="J28" s="6">
        <v>2014</v>
      </c>
      <c r="K28" s="36">
        <v>0.5</v>
      </c>
      <c r="L28" t="s">
        <v>183</v>
      </c>
      <c r="N28" s="28"/>
    </row>
    <row r="29" spans="1:14" x14ac:dyDescent="0.2">
      <c r="A29" s="8" t="s">
        <v>132</v>
      </c>
      <c r="B29" s="11">
        <v>2016</v>
      </c>
      <c r="C29">
        <v>0</v>
      </c>
      <c r="D29" s="12">
        <f>'raw data'!D26</f>
        <v>0.32500000000000001</v>
      </c>
      <c r="E29" s="30" t="e">
        <f>'raw data'!F26/100</f>
        <v>#VALUE!</v>
      </c>
      <c r="F29" t="e">
        <f t="shared" ref="F29:F40" si="1">D29*E29</f>
        <v>#VALUE!</v>
      </c>
      <c r="G29" s="4" t="str">
        <f>'raw data'!G26</f>
        <v>NA</v>
      </c>
      <c r="H29" t="s">
        <v>30</v>
      </c>
      <c r="I29">
        <v>1</v>
      </c>
      <c r="J29" s="6">
        <v>0</v>
      </c>
      <c r="K29" s="36">
        <v>0.5</v>
      </c>
      <c r="N29" s="28"/>
    </row>
    <row r="30" spans="1:14" x14ac:dyDescent="0.2">
      <c r="A30" s="12" t="s">
        <v>19</v>
      </c>
      <c r="B30" s="11">
        <v>2016</v>
      </c>
      <c r="C30">
        <v>0</v>
      </c>
      <c r="D30" s="12">
        <f>'raw data'!D27</f>
        <v>0.35399999999999998</v>
      </c>
      <c r="E30" s="30" t="e">
        <f>'raw data'!F27/100</f>
        <v>#VALUE!</v>
      </c>
      <c r="F30" t="e">
        <f t="shared" si="1"/>
        <v>#VALUE!</v>
      </c>
      <c r="G30" s="4" t="str">
        <f>'raw data'!G27</f>
        <v>NA</v>
      </c>
      <c r="H30">
        <v>0</v>
      </c>
      <c r="I30">
        <v>1</v>
      </c>
      <c r="J30" s="6">
        <v>0</v>
      </c>
      <c r="K30" s="36">
        <v>0.5</v>
      </c>
      <c r="L30" t="s">
        <v>184</v>
      </c>
      <c r="N30" s="28"/>
    </row>
    <row r="31" spans="1:14" x14ac:dyDescent="0.2">
      <c r="A31" s="12" t="s">
        <v>20</v>
      </c>
      <c r="B31" s="11">
        <v>2016</v>
      </c>
      <c r="C31">
        <v>1</v>
      </c>
      <c r="D31" s="12">
        <f>'raw data'!D28</f>
        <v>0.60399999999999998</v>
      </c>
      <c r="E31" s="30">
        <f>'raw data'!F28/100</f>
        <v>0.02</v>
      </c>
      <c r="F31">
        <f t="shared" si="1"/>
        <v>1.208E-2</v>
      </c>
      <c r="G31" s="4">
        <f>'raw data'!G28</f>
        <v>365</v>
      </c>
      <c r="H31">
        <v>0</v>
      </c>
      <c r="I31">
        <v>1</v>
      </c>
      <c r="J31" s="6">
        <v>2014</v>
      </c>
      <c r="K31" s="36">
        <v>0.5</v>
      </c>
      <c r="L31" t="s">
        <v>185</v>
      </c>
      <c r="N31" s="28"/>
    </row>
    <row r="32" spans="1:14" ht="96" x14ac:dyDescent="0.2">
      <c r="A32" s="12" t="s">
        <v>21</v>
      </c>
      <c r="B32" s="11">
        <v>2016</v>
      </c>
      <c r="C32">
        <v>1</v>
      </c>
      <c r="D32" s="12">
        <f>'raw data'!D29</f>
        <v>0.36199999999999999</v>
      </c>
      <c r="E32" s="30">
        <f>'raw data'!F29/100</f>
        <v>0.06</v>
      </c>
      <c r="F32">
        <f t="shared" si="1"/>
        <v>2.172E-2</v>
      </c>
      <c r="G32" s="4" t="str">
        <f>'raw data'!G29</f>
        <v>~ 730</v>
      </c>
      <c r="H32">
        <v>0</v>
      </c>
      <c r="I32">
        <v>1</v>
      </c>
      <c r="J32" s="6">
        <v>2006</v>
      </c>
      <c r="K32" s="36">
        <v>0.5</v>
      </c>
      <c r="L32" s="33" t="s">
        <v>186</v>
      </c>
      <c r="N32" s="28"/>
    </row>
    <row r="33" spans="1:14" x14ac:dyDescent="0.2">
      <c r="A33" s="12" t="s">
        <v>22</v>
      </c>
      <c r="B33" s="11">
        <v>2016</v>
      </c>
      <c r="C33">
        <v>1</v>
      </c>
      <c r="D33" s="12">
        <f>'raw data'!D30</f>
        <v>0.3</v>
      </c>
      <c r="E33" s="30">
        <f>'raw data'!F30/100</f>
        <v>0.08</v>
      </c>
      <c r="F33">
        <f t="shared" si="1"/>
        <v>2.4E-2</v>
      </c>
      <c r="G33" s="4">
        <f>'raw data'!G30</f>
        <v>90</v>
      </c>
      <c r="H33">
        <v>0</v>
      </c>
      <c r="I33">
        <v>1</v>
      </c>
      <c r="J33" s="6">
        <v>2002</v>
      </c>
      <c r="K33" s="36">
        <v>0.5</v>
      </c>
      <c r="L33" t="s">
        <v>187</v>
      </c>
      <c r="N33" s="28"/>
    </row>
    <row r="34" spans="1:14" x14ac:dyDescent="0.2">
      <c r="A34" s="12" t="s">
        <v>23</v>
      </c>
      <c r="B34" s="11">
        <v>2016</v>
      </c>
      <c r="C34">
        <v>1</v>
      </c>
      <c r="D34" s="12">
        <f>'raw data'!D31</f>
        <v>0.53400000000000003</v>
      </c>
      <c r="E34" s="30">
        <f>'raw data'!F31/100</f>
        <v>0.06</v>
      </c>
      <c r="F34">
        <f t="shared" si="1"/>
        <v>3.2039999999999999E-2</v>
      </c>
      <c r="G34" s="4" t="str">
        <f>'raw data'!G31</f>
        <v>~ 730</v>
      </c>
      <c r="H34">
        <v>0</v>
      </c>
      <c r="I34">
        <v>1</v>
      </c>
      <c r="J34" s="6">
        <v>2014</v>
      </c>
      <c r="K34" s="36">
        <v>0.5</v>
      </c>
      <c r="L34" t="s">
        <v>188</v>
      </c>
      <c r="N34" s="28" t="s">
        <v>144</v>
      </c>
    </row>
    <row r="35" spans="1:14" x14ac:dyDescent="0.2">
      <c r="A35" s="8" t="s">
        <v>133</v>
      </c>
      <c r="B35" s="11">
        <v>2016</v>
      </c>
      <c r="C35">
        <v>0</v>
      </c>
      <c r="D35" s="12">
        <f>'raw data'!D32</f>
        <v>0.42399999999999999</v>
      </c>
      <c r="E35" s="30" t="e">
        <f>'raw data'!F32/100</f>
        <v>#VALUE!</v>
      </c>
      <c r="F35" t="e">
        <f t="shared" si="1"/>
        <v>#VALUE!</v>
      </c>
      <c r="G35" s="4" t="str">
        <f>'raw data'!G32</f>
        <v>NA</v>
      </c>
      <c r="H35" t="s">
        <v>30</v>
      </c>
      <c r="I35">
        <v>1</v>
      </c>
      <c r="J35" s="6">
        <v>0</v>
      </c>
      <c r="K35" s="36">
        <v>0.5</v>
      </c>
      <c r="N35" s="28"/>
    </row>
    <row r="36" spans="1:14" x14ac:dyDescent="0.2">
      <c r="A36" s="12" t="s">
        <v>24</v>
      </c>
      <c r="B36" s="11">
        <v>2016</v>
      </c>
      <c r="C36">
        <v>1</v>
      </c>
      <c r="D36" s="12">
        <f>'raw data'!D33</f>
        <v>0.44700000000000001</v>
      </c>
      <c r="E36" s="30">
        <f>'raw data'!F33/100</f>
        <v>0.05</v>
      </c>
      <c r="F36">
        <f t="shared" si="1"/>
        <v>2.2350000000000002E-2</v>
      </c>
      <c r="G36" s="4">
        <f>'raw data'!G33</f>
        <v>365</v>
      </c>
      <c r="H36">
        <v>0</v>
      </c>
      <c r="I36">
        <v>1</v>
      </c>
      <c r="J36" s="6">
        <v>2014</v>
      </c>
      <c r="K36" s="36">
        <v>0.5</v>
      </c>
      <c r="L36" t="s">
        <v>189</v>
      </c>
      <c r="N36" s="28"/>
    </row>
    <row r="37" spans="1:14" x14ac:dyDescent="0.2">
      <c r="A37" s="12" t="s">
        <v>25</v>
      </c>
      <c r="B37" s="11">
        <v>2016</v>
      </c>
      <c r="C37">
        <v>1</v>
      </c>
      <c r="D37" s="12">
        <f>'raw data'!D34</f>
        <v>0.56100000000000005</v>
      </c>
      <c r="E37" s="30">
        <f>'raw data'!F34/100</f>
        <v>0.1</v>
      </c>
      <c r="F37">
        <f t="shared" si="1"/>
        <v>5.6100000000000011E-2</v>
      </c>
      <c r="G37" s="4">
        <f>'raw data'!G34</f>
        <v>316</v>
      </c>
      <c r="H37">
        <v>0</v>
      </c>
      <c r="I37">
        <v>1</v>
      </c>
      <c r="J37">
        <v>2004</v>
      </c>
      <c r="K37" s="36">
        <v>0.5</v>
      </c>
      <c r="L37" t="s">
        <v>190</v>
      </c>
      <c r="N37" s="28"/>
    </row>
    <row r="38" spans="1:14" x14ac:dyDescent="0.2">
      <c r="A38" s="12" t="s">
        <v>26</v>
      </c>
      <c r="B38" s="11">
        <v>2016</v>
      </c>
      <c r="C38">
        <v>1</v>
      </c>
      <c r="D38" s="12">
        <f>'raw data'!D35</f>
        <v>0.65800000000000003</v>
      </c>
      <c r="E38" s="30">
        <f>'raw data'!F35/100</f>
        <v>0.08</v>
      </c>
      <c r="F38">
        <f t="shared" si="1"/>
        <v>5.2640000000000006E-2</v>
      </c>
      <c r="G38" s="4">
        <f>'raw data'!G35</f>
        <v>180</v>
      </c>
      <c r="H38">
        <v>0</v>
      </c>
      <c r="I38">
        <v>1</v>
      </c>
      <c r="J38">
        <v>2015</v>
      </c>
      <c r="K38" s="36">
        <v>0.5</v>
      </c>
      <c r="L38" t="s">
        <v>191</v>
      </c>
      <c r="N38" s="28"/>
    </row>
    <row r="39" spans="1:14" ht="32" x14ac:dyDescent="0.2">
      <c r="A39" s="8" t="s">
        <v>135</v>
      </c>
      <c r="B39" s="11">
        <v>2016</v>
      </c>
      <c r="C39">
        <v>0</v>
      </c>
      <c r="D39" s="12">
        <f>'raw data'!D36</f>
        <v>0.56899999999999995</v>
      </c>
      <c r="E39" s="30" t="e">
        <f>'raw data'!F36/100</f>
        <v>#VALUE!</v>
      </c>
      <c r="F39" t="e">
        <f t="shared" si="1"/>
        <v>#VALUE!</v>
      </c>
      <c r="G39" s="4" t="str">
        <f>'raw data'!G36</f>
        <v>NA</v>
      </c>
      <c r="H39" t="s">
        <v>30</v>
      </c>
      <c r="I39">
        <v>1</v>
      </c>
      <c r="J39" s="6">
        <v>0</v>
      </c>
      <c r="K39" s="36">
        <v>0.5</v>
      </c>
      <c r="L39" s="33" t="s">
        <v>192</v>
      </c>
      <c r="N39" s="28"/>
    </row>
    <row r="40" spans="1:14" x14ac:dyDescent="0.2">
      <c r="A40" s="12" t="s">
        <v>27</v>
      </c>
      <c r="B40" s="11">
        <v>2016</v>
      </c>
      <c r="C40">
        <v>1</v>
      </c>
      <c r="D40" s="12">
        <f>'raw data'!D37</f>
        <v>0.39700000000000002</v>
      </c>
      <c r="E40" s="30">
        <f>'raw data'!F37/100</f>
        <v>0.15</v>
      </c>
      <c r="F40">
        <f t="shared" si="1"/>
        <v>5.9549999999999999E-2</v>
      </c>
      <c r="G40" s="4">
        <f>'raw data'!G37</f>
        <v>540</v>
      </c>
      <c r="H40">
        <v>1</v>
      </c>
      <c r="I40">
        <v>1</v>
      </c>
      <c r="J40" s="6">
        <v>1994</v>
      </c>
      <c r="K40" s="36">
        <v>0.5</v>
      </c>
      <c r="L40" t="s">
        <v>193</v>
      </c>
      <c r="N40" s="28" t="s">
        <v>144</v>
      </c>
    </row>
    <row r="41" spans="1:14" x14ac:dyDescent="0.2">
      <c r="N41" s="28"/>
    </row>
    <row r="42" spans="1:14" x14ac:dyDescent="0.2">
      <c r="N42" s="28"/>
    </row>
    <row r="43" spans="1:14" x14ac:dyDescent="0.2">
      <c r="N43" s="2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K57"/>
  <sheetViews>
    <sheetView tabSelected="1" workbookViewId="0">
      <selection activeCell="G8" sqref="G8"/>
    </sheetView>
  </sheetViews>
  <sheetFormatPr baseColWidth="10" defaultRowHeight="16" x14ac:dyDescent="0.2"/>
  <cols>
    <col min="11" max="11" width="255.83203125" bestFit="1" customWidth="1"/>
  </cols>
  <sheetData>
    <row r="7" spans="1:11" ht="85" x14ac:dyDescent="0.2">
      <c r="A7" s="32" t="s">
        <v>247</v>
      </c>
      <c r="B7" s="32" t="s">
        <v>229</v>
      </c>
      <c r="C7" s="32" t="s">
        <v>230</v>
      </c>
      <c r="D7" s="32" t="s">
        <v>159</v>
      </c>
      <c r="E7" s="32" t="s">
        <v>154</v>
      </c>
      <c r="F7" s="32" t="s">
        <v>248</v>
      </c>
      <c r="G7" s="37" t="s">
        <v>249</v>
      </c>
      <c r="H7" s="32" t="s">
        <v>157</v>
      </c>
      <c r="I7" s="35" t="s">
        <v>158</v>
      </c>
      <c r="K7" s="32" t="s">
        <v>163</v>
      </c>
    </row>
    <row r="8" spans="1:11" x14ac:dyDescent="0.2">
      <c r="A8" t="s">
        <v>231</v>
      </c>
      <c r="B8">
        <v>0</v>
      </c>
      <c r="C8">
        <v>1</v>
      </c>
      <c r="D8" s="11">
        <v>2016</v>
      </c>
      <c r="E8">
        <v>1</v>
      </c>
      <c r="F8">
        <v>0</v>
      </c>
      <c r="G8">
        <v>0</v>
      </c>
      <c r="H8" s="6">
        <v>2014</v>
      </c>
      <c r="I8" s="36"/>
      <c r="K8" t="s">
        <v>195</v>
      </c>
    </row>
    <row r="9" spans="1:11" x14ac:dyDescent="0.2">
      <c r="A9" t="s">
        <v>0</v>
      </c>
      <c r="B9">
        <v>0</v>
      </c>
      <c r="C9">
        <v>1</v>
      </c>
      <c r="D9" s="11">
        <v>2016</v>
      </c>
      <c r="E9">
        <v>1</v>
      </c>
      <c r="F9">
        <v>0</v>
      </c>
      <c r="G9">
        <v>0</v>
      </c>
      <c r="H9" s="6">
        <v>2014</v>
      </c>
      <c r="I9" s="36"/>
      <c r="K9" t="s">
        <v>196</v>
      </c>
    </row>
    <row r="10" spans="1:11" x14ac:dyDescent="0.2">
      <c r="A10" t="s">
        <v>2</v>
      </c>
      <c r="B10">
        <v>1</v>
      </c>
      <c r="C10">
        <v>1</v>
      </c>
      <c r="D10" s="11">
        <v>2016</v>
      </c>
      <c r="E10">
        <v>1</v>
      </c>
      <c r="F10">
        <v>0</v>
      </c>
      <c r="G10">
        <v>0</v>
      </c>
      <c r="H10" s="6">
        <v>2014</v>
      </c>
      <c r="I10" s="36"/>
      <c r="K10" t="s">
        <v>197</v>
      </c>
    </row>
    <row r="11" spans="1:11" ht="64" x14ac:dyDescent="0.2">
      <c r="A11" t="s">
        <v>3</v>
      </c>
      <c r="B11">
        <v>1</v>
      </c>
      <c r="C11">
        <v>1</v>
      </c>
      <c r="D11" s="11">
        <v>2016</v>
      </c>
      <c r="E11">
        <v>1</v>
      </c>
      <c r="F11">
        <v>0</v>
      </c>
      <c r="G11">
        <v>0</v>
      </c>
      <c r="H11" s="6">
        <v>2014</v>
      </c>
      <c r="I11" s="36"/>
      <c r="K11" s="33" t="s">
        <v>198</v>
      </c>
    </row>
    <row r="12" spans="1:11" x14ac:dyDescent="0.2">
      <c r="A12" t="s">
        <v>4</v>
      </c>
      <c r="B12">
        <v>1</v>
      </c>
      <c r="C12">
        <v>1</v>
      </c>
      <c r="D12" s="11">
        <v>2016</v>
      </c>
      <c r="E12">
        <v>1</v>
      </c>
      <c r="F12">
        <v>0</v>
      </c>
      <c r="G12">
        <v>0</v>
      </c>
      <c r="H12" s="6">
        <v>2014</v>
      </c>
      <c r="I12" s="36"/>
      <c r="K12" t="s">
        <v>194</v>
      </c>
    </row>
    <row r="13" spans="1:11" ht="64" x14ac:dyDescent="0.2">
      <c r="A13" t="s">
        <v>5</v>
      </c>
      <c r="B13">
        <v>1</v>
      </c>
      <c r="C13">
        <v>1</v>
      </c>
      <c r="D13" s="11">
        <v>2016</v>
      </c>
      <c r="E13">
        <v>1</v>
      </c>
      <c r="F13">
        <v>0</v>
      </c>
      <c r="G13">
        <v>0</v>
      </c>
      <c r="H13" s="6">
        <v>2014</v>
      </c>
      <c r="I13" s="36"/>
      <c r="K13" s="33" t="s">
        <v>223</v>
      </c>
    </row>
    <row r="14" spans="1:11" ht="240" x14ac:dyDescent="0.2">
      <c r="A14" t="s">
        <v>232</v>
      </c>
      <c r="B14">
        <v>0</v>
      </c>
      <c r="C14">
        <v>1</v>
      </c>
      <c r="D14" s="11">
        <v>2016</v>
      </c>
      <c r="E14">
        <v>1</v>
      </c>
      <c r="F14">
        <v>0</v>
      </c>
      <c r="G14">
        <v>0</v>
      </c>
      <c r="H14" s="6">
        <v>2012</v>
      </c>
      <c r="I14" s="36"/>
      <c r="K14" s="33" t="s">
        <v>199</v>
      </c>
    </row>
    <row r="15" spans="1:11" ht="160" x14ac:dyDescent="0.2">
      <c r="A15" t="s">
        <v>233</v>
      </c>
      <c r="B15">
        <v>0</v>
      </c>
      <c r="C15">
        <v>0</v>
      </c>
      <c r="D15" s="11">
        <v>2016</v>
      </c>
      <c r="E15">
        <v>0</v>
      </c>
      <c r="F15">
        <v>0</v>
      </c>
      <c r="G15">
        <v>0</v>
      </c>
      <c r="H15" s="6">
        <v>0</v>
      </c>
      <c r="I15" s="36"/>
      <c r="K15" s="33" t="s">
        <v>200</v>
      </c>
    </row>
    <row r="16" spans="1:11" x14ac:dyDescent="0.2">
      <c r="A16" t="s">
        <v>6</v>
      </c>
      <c r="B16">
        <v>1</v>
      </c>
      <c r="C16">
        <v>1</v>
      </c>
      <c r="D16" s="11">
        <v>2016</v>
      </c>
      <c r="E16">
        <v>1</v>
      </c>
      <c r="F16">
        <v>0</v>
      </c>
      <c r="G16">
        <v>0</v>
      </c>
      <c r="H16" s="6">
        <v>2014</v>
      </c>
      <c r="I16" s="36"/>
      <c r="K16" t="s">
        <v>224</v>
      </c>
    </row>
    <row r="17" spans="1:11" ht="224" x14ac:dyDescent="0.2">
      <c r="A17" t="s">
        <v>124</v>
      </c>
      <c r="B17">
        <v>0</v>
      </c>
      <c r="C17">
        <v>1</v>
      </c>
      <c r="D17" s="11">
        <v>2016</v>
      </c>
      <c r="E17">
        <v>1</v>
      </c>
      <c r="F17">
        <v>0</v>
      </c>
      <c r="G17">
        <v>0</v>
      </c>
      <c r="H17" s="6">
        <v>2014</v>
      </c>
      <c r="I17" s="36"/>
      <c r="K17" s="33" t="s">
        <v>225</v>
      </c>
    </row>
    <row r="18" spans="1:11" ht="256" x14ac:dyDescent="0.2">
      <c r="A18" t="s">
        <v>234</v>
      </c>
      <c r="B18">
        <v>0</v>
      </c>
      <c r="C18">
        <v>1</v>
      </c>
      <c r="D18" s="11">
        <v>2016</v>
      </c>
      <c r="E18">
        <v>1</v>
      </c>
      <c r="F18">
        <v>0</v>
      </c>
      <c r="G18">
        <v>0</v>
      </c>
      <c r="H18" s="6">
        <v>2014</v>
      </c>
      <c r="I18" s="36"/>
      <c r="K18" s="33" t="s">
        <v>201</v>
      </c>
    </row>
    <row r="19" spans="1:11" ht="64" x14ac:dyDescent="0.2">
      <c r="A19" t="s">
        <v>7</v>
      </c>
      <c r="B19">
        <v>0</v>
      </c>
      <c r="C19">
        <v>1</v>
      </c>
      <c r="D19" s="11">
        <v>2016</v>
      </c>
      <c r="E19">
        <v>1</v>
      </c>
      <c r="F19">
        <v>0</v>
      </c>
      <c r="G19">
        <v>0</v>
      </c>
      <c r="H19" s="6">
        <v>2014</v>
      </c>
      <c r="I19" s="36"/>
      <c r="K19" s="33" t="s">
        <v>202</v>
      </c>
    </row>
    <row r="20" spans="1:11" ht="64" x14ac:dyDescent="0.2">
      <c r="A20" t="s">
        <v>8</v>
      </c>
      <c r="B20">
        <v>1</v>
      </c>
      <c r="C20">
        <v>1</v>
      </c>
      <c r="D20" s="11">
        <v>2016</v>
      </c>
      <c r="E20">
        <v>1</v>
      </c>
      <c r="F20">
        <v>0</v>
      </c>
      <c r="G20">
        <v>0</v>
      </c>
      <c r="H20" s="6">
        <v>2014</v>
      </c>
      <c r="I20" s="36"/>
      <c r="K20" s="33" t="s">
        <v>203</v>
      </c>
    </row>
    <row r="21" spans="1:11" x14ac:dyDescent="0.2">
      <c r="A21" t="s">
        <v>235</v>
      </c>
      <c r="B21">
        <v>0</v>
      </c>
      <c r="C21">
        <v>1</v>
      </c>
      <c r="D21" s="11">
        <v>2016</v>
      </c>
      <c r="E21">
        <v>1</v>
      </c>
      <c r="F21">
        <v>0</v>
      </c>
      <c r="G21">
        <v>0</v>
      </c>
      <c r="H21" s="6">
        <v>2014</v>
      </c>
      <c r="I21" s="36"/>
      <c r="K21" s="33" t="s">
        <v>226</v>
      </c>
    </row>
    <row r="22" spans="1:11" ht="64" x14ac:dyDescent="0.2">
      <c r="A22" t="s">
        <v>236</v>
      </c>
      <c r="B22">
        <v>0</v>
      </c>
      <c r="C22">
        <v>1</v>
      </c>
      <c r="D22" s="11">
        <v>2016</v>
      </c>
      <c r="E22">
        <v>1</v>
      </c>
      <c r="F22">
        <v>0</v>
      </c>
      <c r="G22">
        <v>0</v>
      </c>
      <c r="H22" s="6">
        <v>2008</v>
      </c>
      <c r="I22" s="36"/>
      <c r="K22" s="33" t="s">
        <v>204</v>
      </c>
    </row>
    <row r="23" spans="1:11" ht="128" x14ac:dyDescent="0.2">
      <c r="A23" t="s">
        <v>127</v>
      </c>
      <c r="B23">
        <v>0</v>
      </c>
      <c r="C23">
        <v>1</v>
      </c>
      <c r="D23" s="11">
        <v>2016</v>
      </c>
      <c r="E23">
        <v>1</v>
      </c>
      <c r="F23">
        <v>0</v>
      </c>
      <c r="G23">
        <v>0</v>
      </c>
      <c r="H23" s="6">
        <v>2014</v>
      </c>
      <c r="I23" s="36"/>
      <c r="K23" s="33" t="s">
        <v>205</v>
      </c>
    </row>
    <row r="24" spans="1:11" ht="224" x14ac:dyDescent="0.2">
      <c r="A24" t="s">
        <v>237</v>
      </c>
      <c r="B24">
        <v>0</v>
      </c>
      <c r="C24">
        <v>1</v>
      </c>
      <c r="D24" s="11">
        <v>2016</v>
      </c>
      <c r="E24">
        <v>1</v>
      </c>
      <c r="F24">
        <v>0</v>
      </c>
      <c r="G24">
        <v>0</v>
      </c>
      <c r="H24" s="6">
        <v>2010</v>
      </c>
      <c r="I24" s="36"/>
      <c r="K24" s="33" t="s">
        <v>206</v>
      </c>
    </row>
    <row r="25" spans="1:11" ht="48" x14ac:dyDescent="0.2">
      <c r="A25" t="s">
        <v>128</v>
      </c>
      <c r="B25">
        <v>0</v>
      </c>
      <c r="C25">
        <v>1</v>
      </c>
      <c r="D25" s="11">
        <v>2016</v>
      </c>
      <c r="E25">
        <v>1</v>
      </c>
      <c r="F25">
        <v>0</v>
      </c>
      <c r="G25">
        <v>0</v>
      </c>
      <c r="H25" s="6">
        <v>2015</v>
      </c>
      <c r="I25" s="36"/>
      <c r="K25" s="33" t="s">
        <v>208</v>
      </c>
    </row>
    <row r="26" spans="1:11" ht="48" x14ac:dyDescent="0.2">
      <c r="A26" t="s">
        <v>9</v>
      </c>
      <c r="B26">
        <v>0</v>
      </c>
      <c r="C26">
        <v>1</v>
      </c>
      <c r="D26" s="11">
        <v>2016</v>
      </c>
      <c r="E26">
        <v>1</v>
      </c>
      <c r="F26">
        <v>0</v>
      </c>
      <c r="G26">
        <v>0</v>
      </c>
      <c r="H26" s="6">
        <v>2015</v>
      </c>
      <c r="I26" s="36"/>
      <c r="K26" s="33" t="s">
        <v>207</v>
      </c>
    </row>
    <row r="27" spans="1:11" ht="80" x14ac:dyDescent="0.2">
      <c r="A27" t="s">
        <v>10</v>
      </c>
      <c r="B27">
        <v>0</v>
      </c>
      <c r="C27">
        <v>1</v>
      </c>
      <c r="D27" s="11">
        <v>2016</v>
      </c>
      <c r="E27">
        <v>1</v>
      </c>
      <c r="F27">
        <v>0</v>
      </c>
      <c r="G27">
        <v>0</v>
      </c>
      <c r="H27" s="6">
        <v>2014</v>
      </c>
      <c r="I27" s="36"/>
      <c r="K27" s="33" t="s">
        <v>209</v>
      </c>
    </row>
    <row r="28" spans="1:11" ht="96" x14ac:dyDescent="0.2">
      <c r="A28" t="s">
        <v>12</v>
      </c>
      <c r="B28">
        <v>1</v>
      </c>
      <c r="C28">
        <v>1</v>
      </c>
      <c r="D28" s="11">
        <v>2016</v>
      </c>
      <c r="E28">
        <v>1</v>
      </c>
      <c r="F28">
        <v>0</v>
      </c>
      <c r="G28">
        <v>0</v>
      </c>
      <c r="H28" s="6">
        <v>2000</v>
      </c>
      <c r="I28" s="36"/>
      <c r="K28" s="33" t="s">
        <v>210</v>
      </c>
    </row>
    <row r="29" spans="1:11" ht="192" x14ac:dyDescent="0.2">
      <c r="A29" t="s">
        <v>13</v>
      </c>
      <c r="B29">
        <v>1</v>
      </c>
      <c r="C29">
        <v>1</v>
      </c>
      <c r="D29" s="11">
        <v>2016</v>
      </c>
      <c r="E29">
        <v>1</v>
      </c>
      <c r="F29">
        <v>0</v>
      </c>
      <c r="G29">
        <v>0</v>
      </c>
      <c r="H29" s="6">
        <v>2013</v>
      </c>
      <c r="I29" s="36"/>
      <c r="K29" s="33" t="s">
        <v>211</v>
      </c>
    </row>
    <row r="30" spans="1:11" ht="80" x14ac:dyDescent="0.2">
      <c r="A30" t="s">
        <v>130</v>
      </c>
      <c r="B30">
        <v>0</v>
      </c>
      <c r="C30">
        <v>1</v>
      </c>
      <c r="D30" s="11">
        <v>2016</v>
      </c>
      <c r="E30">
        <v>1</v>
      </c>
      <c r="F30">
        <v>0</v>
      </c>
      <c r="G30">
        <v>0</v>
      </c>
      <c r="H30" s="6">
        <v>2014</v>
      </c>
      <c r="I30" s="36"/>
      <c r="K30" s="33" t="s">
        <v>212</v>
      </c>
    </row>
    <row r="31" spans="1:11" ht="80" x14ac:dyDescent="0.2">
      <c r="A31" t="s">
        <v>14</v>
      </c>
      <c r="B31">
        <v>1</v>
      </c>
      <c r="C31">
        <v>1</v>
      </c>
      <c r="D31" s="11">
        <v>2016</v>
      </c>
      <c r="E31">
        <v>1</v>
      </c>
      <c r="F31">
        <v>0</v>
      </c>
      <c r="G31">
        <v>0</v>
      </c>
      <c r="H31" s="6">
        <v>2013</v>
      </c>
      <c r="I31" s="36"/>
      <c r="K31" s="33" t="s">
        <v>213</v>
      </c>
    </row>
    <row r="32" spans="1:11" ht="80" x14ac:dyDescent="0.2">
      <c r="A32" t="s">
        <v>15</v>
      </c>
      <c r="B32">
        <v>1</v>
      </c>
      <c r="C32">
        <v>1</v>
      </c>
      <c r="D32" s="11">
        <v>2016</v>
      </c>
      <c r="E32">
        <v>1</v>
      </c>
      <c r="F32">
        <v>0</v>
      </c>
      <c r="G32">
        <v>0</v>
      </c>
      <c r="H32" s="6">
        <v>2014</v>
      </c>
      <c r="I32" s="36"/>
      <c r="K32" s="33" t="s">
        <v>214</v>
      </c>
    </row>
    <row r="33" spans="1:11" ht="64" x14ac:dyDescent="0.2">
      <c r="A33" t="s">
        <v>16</v>
      </c>
      <c r="B33">
        <v>1</v>
      </c>
      <c r="C33">
        <v>1</v>
      </c>
      <c r="D33" s="11">
        <v>2016</v>
      </c>
      <c r="E33">
        <v>1</v>
      </c>
      <c r="F33">
        <v>0</v>
      </c>
      <c r="G33">
        <v>0</v>
      </c>
      <c r="H33" s="6">
        <v>2014</v>
      </c>
      <c r="I33" s="36"/>
      <c r="K33" s="33" t="s">
        <v>215</v>
      </c>
    </row>
    <row r="34" spans="1:11" ht="80" x14ac:dyDescent="0.2">
      <c r="A34" t="s">
        <v>17</v>
      </c>
      <c r="B34">
        <v>1</v>
      </c>
      <c r="C34">
        <v>1</v>
      </c>
      <c r="D34" s="11">
        <v>2016</v>
      </c>
      <c r="E34">
        <v>1</v>
      </c>
      <c r="F34">
        <v>0</v>
      </c>
      <c r="G34">
        <v>0</v>
      </c>
      <c r="H34" s="6">
        <v>2010</v>
      </c>
      <c r="I34" s="36"/>
      <c r="K34" s="33" t="s">
        <v>216</v>
      </c>
    </row>
    <row r="35" spans="1:11" ht="112" x14ac:dyDescent="0.2">
      <c r="A35" t="s">
        <v>18</v>
      </c>
      <c r="B35">
        <v>1</v>
      </c>
      <c r="C35">
        <v>1</v>
      </c>
      <c r="D35" s="11">
        <v>2016</v>
      </c>
      <c r="E35">
        <v>1</v>
      </c>
      <c r="F35">
        <v>0</v>
      </c>
      <c r="G35">
        <v>0</v>
      </c>
      <c r="H35" s="6">
        <v>2014</v>
      </c>
      <c r="I35" s="36"/>
      <c r="K35" s="33" t="s">
        <v>217</v>
      </c>
    </row>
    <row r="36" spans="1:11" ht="32" x14ac:dyDescent="0.2">
      <c r="A36" t="s">
        <v>245</v>
      </c>
      <c r="B36">
        <v>0</v>
      </c>
      <c r="C36">
        <v>1</v>
      </c>
      <c r="D36" s="11">
        <v>2016</v>
      </c>
      <c r="E36">
        <v>1</v>
      </c>
      <c r="F36">
        <v>0</v>
      </c>
      <c r="G36">
        <v>0</v>
      </c>
      <c r="H36" s="6">
        <v>2010</v>
      </c>
      <c r="I36" s="36"/>
      <c r="K36" s="33" t="s">
        <v>218</v>
      </c>
    </row>
    <row r="37" spans="1:11" ht="80" x14ac:dyDescent="0.2">
      <c r="A37" t="s">
        <v>132</v>
      </c>
      <c r="B37">
        <v>0</v>
      </c>
      <c r="C37">
        <v>1</v>
      </c>
      <c r="D37" s="11">
        <v>2016</v>
      </c>
      <c r="E37">
        <v>1</v>
      </c>
      <c r="F37">
        <v>0</v>
      </c>
      <c r="G37">
        <v>0</v>
      </c>
      <c r="H37" s="6">
        <v>2015</v>
      </c>
      <c r="I37" s="36"/>
      <c r="K37" s="33" t="s">
        <v>219</v>
      </c>
    </row>
    <row r="38" spans="1:11" ht="128" x14ac:dyDescent="0.2">
      <c r="A38" t="s">
        <v>19</v>
      </c>
      <c r="B38">
        <v>0</v>
      </c>
      <c r="C38">
        <v>1</v>
      </c>
      <c r="D38" s="11">
        <v>2016</v>
      </c>
      <c r="E38">
        <v>1</v>
      </c>
      <c r="F38">
        <v>0</v>
      </c>
      <c r="G38">
        <v>0</v>
      </c>
      <c r="H38" s="6">
        <v>2014</v>
      </c>
      <c r="I38" s="36"/>
      <c r="K38" s="33" t="s">
        <v>220</v>
      </c>
    </row>
    <row r="39" spans="1:11" ht="80" x14ac:dyDescent="0.2">
      <c r="A39" t="s">
        <v>250</v>
      </c>
      <c r="B39">
        <v>0</v>
      </c>
      <c r="C39">
        <v>1</v>
      </c>
      <c r="D39" s="11">
        <v>2016</v>
      </c>
      <c r="E39">
        <v>1</v>
      </c>
      <c r="F39">
        <v>0</v>
      </c>
      <c r="G39">
        <v>0</v>
      </c>
      <c r="H39" s="6">
        <v>2015</v>
      </c>
      <c r="I39" s="36"/>
      <c r="K39" s="33" t="s">
        <v>221</v>
      </c>
    </row>
    <row r="40" spans="1:11" ht="112" x14ac:dyDescent="0.2">
      <c r="A40" t="s">
        <v>246</v>
      </c>
      <c r="B40">
        <v>0</v>
      </c>
      <c r="C40">
        <v>1</v>
      </c>
      <c r="D40" s="11">
        <v>2016</v>
      </c>
      <c r="E40">
        <v>1</v>
      </c>
      <c r="F40">
        <v>0</v>
      </c>
      <c r="G40">
        <v>0</v>
      </c>
      <c r="H40" s="6">
        <v>2012</v>
      </c>
      <c r="I40" s="36"/>
      <c r="K40" s="33" t="s">
        <v>222</v>
      </c>
    </row>
    <row r="41" spans="1:11" x14ac:dyDescent="0.2">
      <c r="A41" t="s">
        <v>20</v>
      </c>
      <c r="B41">
        <v>1</v>
      </c>
      <c r="C41">
        <v>1</v>
      </c>
      <c r="D41" s="11">
        <v>2016</v>
      </c>
      <c r="E41">
        <v>1</v>
      </c>
      <c r="F41">
        <v>0</v>
      </c>
      <c r="G41">
        <v>0</v>
      </c>
      <c r="H41" s="6">
        <v>2014</v>
      </c>
      <c r="I41" s="34"/>
    </row>
    <row r="42" spans="1:11" x14ac:dyDescent="0.2">
      <c r="A42" t="s">
        <v>21</v>
      </c>
      <c r="B42">
        <v>1</v>
      </c>
      <c r="C42">
        <v>1</v>
      </c>
      <c r="D42" s="11">
        <v>2016</v>
      </c>
      <c r="E42">
        <v>1</v>
      </c>
      <c r="F42">
        <v>0</v>
      </c>
      <c r="G42">
        <v>0</v>
      </c>
      <c r="H42" s="6">
        <v>2015</v>
      </c>
      <c r="I42" s="34"/>
    </row>
    <row r="43" spans="1:11" x14ac:dyDescent="0.2">
      <c r="A43" t="s">
        <v>22</v>
      </c>
      <c r="B43">
        <v>1</v>
      </c>
      <c r="C43">
        <v>1</v>
      </c>
      <c r="D43" s="11">
        <v>2016</v>
      </c>
      <c r="E43">
        <v>1</v>
      </c>
      <c r="F43">
        <v>0</v>
      </c>
      <c r="G43">
        <v>0</v>
      </c>
      <c r="H43" s="6">
        <v>2014</v>
      </c>
      <c r="I43" s="34"/>
    </row>
    <row r="44" spans="1:11" x14ac:dyDescent="0.2">
      <c r="A44" t="s">
        <v>23</v>
      </c>
      <c r="B44">
        <v>1</v>
      </c>
      <c r="D44" s="11">
        <v>2016</v>
      </c>
      <c r="E44">
        <v>1</v>
      </c>
      <c r="F44">
        <v>0</v>
      </c>
      <c r="G44">
        <v>0</v>
      </c>
      <c r="H44" s="6">
        <v>2014</v>
      </c>
    </row>
    <row r="45" spans="1:11" x14ac:dyDescent="0.2">
      <c r="A45" t="s">
        <v>244</v>
      </c>
      <c r="B45">
        <v>0</v>
      </c>
      <c r="C45">
        <v>1</v>
      </c>
      <c r="D45" s="11">
        <v>2016</v>
      </c>
      <c r="E45">
        <v>1</v>
      </c>
      <c r="F45">
        <v>0</v>
      </c>
      <c r="G45">
        <v>0</v>
      </c>
      <c r="H45" s="6">
        <v>2014</v>
      </c>
    </row>
    <row r="46" spans="1:11" x14ac:dyDescent="0.2">
      <c r="A46" t="s">
        <v>133</v>
      </c>
      <c r="B46">
        <v>0</v>
      </c>
      <c r="C46">
        <v>1</v>
      </c>
      <c r="D46" s="11">
        <v>2016</v>
      </c>
      <c r="E46">
        <v>1</v>
      </c>
      <c r="F46">
        <v>0</v>
      </c>
      <c r="G46">
        <v>0</v>
      </c>
      <c r="H46" s="6">
        <v>2014</v>
      </c>
    </row>
    <row r="47" spans="1:11" x14ac:dyDescent="0.2">
      <c r="A47" t="s">
        <v>243</v>
      </c>
      <c r="B47">
        <v>0</v>
      </c>
      <c r="C47">
        <v>1</v>
      </c>
      <c r="D47" s="11">
        <v>2016</v>
      </c>
      <c r="E47">
        <v>1</v>
      </c>
      <c r="F47">
        <v>0</v>
      </c>
      <c r="G47">
        <v>0</v>
      </c>
      <c r="H47" s="6">
        <v>2012</v>
      </c>
    </row>
    <row r="48" spans="1:11" ht="144" x14ac:dyDescent="0.2">
      <c r="A48" t="s">
        <v>24</v>
      </c>
      <c r="B48">
        <v>1</v>
      </c>
      <c r="C48">
        <v>1</v>
      </c>
      <c r="D48" s="11">
        <v>2016</v>
      </c>
      <c r="E48">
        <v>1</v>
      </c>
      <c r="F48">
        <v>0</v>
      </c>
      <c r="G48">
        <v>0</v>
      </c>
      <c r="H48" s="6">
        <v>2014</v>
      </c>
      <c r="K48" s="33" t="s">
        <v>227</v>
      </c>
    </row>
    <row r="49" spans="1:11" x14ac:dyDescent="0.2">
      <c r="A49" t="s">
        <v>242</v>
      </c>
      <c r="B49">
        <v>0</v>
      </c>
      <c r="C49">
        <v>1</v>
      </c>
      <c r="D49" s="11">
        <v>2016</v>
      </c>
      <c r="E49">
        <v>1</v>
      </c>
      <c r="F49">
        <v>0</v>
      </c>
      <c r="G49">
        <v>0</v>
      </c>
      <c r="H49" s="6">
        <v>2012</v>
      </c>
    </row>
    <row r="50" spans="1:11" ht="112" x14ac:dyDescent="0.2">
      <c r="A50" t="s">
        <v>241</v>
      </c>
      <c r="B50">
        <v>0</v>
      </c>
      <c r="C50">
        <v>1</v>
      </c>
      <c r="D50" s="11">
        <v>2016</v>
      </c>
      <c r="E50">
        <v>1</v>
      </c>
      <c r="F50">
        <v>0</v>
      </c>
      <c r="G50">
        <v>0</v>
      </c>
      <c r="H50" s="6">
        <v>2015</v>
      </c>
      <c r="K50" s="33" t="s">
        <v>228</v>
      </c>
    </row>
    <row r="51" spans="1:11" x14ac:dyDescent="0.2">
      <c r="A51" t="s">
        <v>25</v>
      </c>
      <c r="B51">
        <v>0</v>
      </c>
      <c r="C51">
        <v>1</v>
      </c>
      <c r="D51" s="11">
        <v>2016</v>
      </c>
      <c r="E51">
        <v>1</v>
      </c>
      <c r="F51">
        <v>0</v>
      </c>
      <c r="G51">
        <v>0</v>
      </c>
      <c r="H51" s="6">
        <v>2014</v>
      </c>
    </row>
    <row r="52" spans="1:11" x14ac:dyDescent="0.2">
      <c r="A52" t="s">
        <v>240</v>
      </c>
      <c r="B52">
        <v>0</v>
      </c>
      <c r="C52">
        <v>1</v>
      </c>
      <c r="D52" s="11">
        <v>2016</v>
      </c>
      <c r="E52">
        <v>1</v>
      </c>
      <c r="F52">
        <v>0</v>
      </c>
      <c r="G52">
        <v>0</v>
      </c>
      <c r="H52" s="6">
        <v>2008</v>
      </c>
    </row>
    <row r="53" spans="1:11" x14ac:dyDescent="0.2">
      <c r="A53" t="s">
        <v>239</v>
      </c>
      <c r="B53">
        <v>0</v>
      </c>
      <c r="C53">
        <v>1</v>
      </c>
      <c r="D53" s="11">
        <v>2016</v>
      </c>
      <c r="E53">
        <v>1</v>
      </c>
      <c r="F53">
        <v>0</v>
      </c>
      <c r="G53">
        <v>0</v>
      </c>
      <c r="H53" s="6">
        <v>2014</v>
      </c>
    </row>
    <row r="54" spans="1:11" x14ac:dyDescent="0.2">
      <c r="A54" t="s">
        <v>26</v>
      </c>
      <c r="B54">
        <v>0</v>
      </c>
      <c r="C54">
        <v>1</v>
      </c>
      <c r="D54" s="11">
        <v>2016</v>
      </c>
      <c r="E54">
        <v>1</v>
      </c>
      <c r="F54">
        <v>0</v>
      </c>
      <c r="G54">
        <v>0</v>
      </c>
      <c r="H54" s="6">
        <v>2014</v>
      </c>
    </row>
    <row r="55" spans="1:11" x14ac:dyDescent="0.2">
      <c r="A55" t="s">
        <v>238</v>
      </c>
      <c r="B55">
        <v>0</v>
      </c>
      <c r="C55">
        <v>1</v>
      </c>
      <c r="D55" s="11">
        <v>2016</v>
      </c>
      <c r="E55">
        <v>1</v>
      </c>
      <c r="F55">
        <v>0</v>
      </c>
      <c r="G55">
        <v>0</v>
      </c>
      <c r="H55" s="6">
        <v>2015</v>
      </c>
    </row>
    <row r="56" spans="1:11" x14ac:dyDescent="0.2">
      <c r="A56" t="s">
        <v>135</v>
      </c>
      <c r="B56">
        <v>0</v>
      </c>
      <c r="C56">
        <v>1</v>
      </c>
      <c r="D56" s="11">
        <v>2016</v>
      </c>
      <c r="E56">
        <v>1</v>
      </c>
      <c r="F56">
        <v>0</v>
      </c>
      <c r="G56">
        <v>0</v>
      </c>
      <c r="H56" s="6">
        <v>2013</v>
      </c>
    </row>
    <row r="57" spans="1:11" x14ac:dyDescent="0.2">
      <c r="A57" t="s">
        <v>27</v>
      </c>
      <c r="B57">
        <v>0</v>
      </c>
      <c r="C57">
        <v>1</v>
      </c>
      <c r="D57" s="11">
        <v>2016</v>
      </c>
      <c r="E57">
        <v>1</v>
      </c>
      <c r="F57">
        <v>0</v>
      </c>
      <c r="G57">
        <v>0</v>
      </c>
      <c r="H57" s="6">
        <v>2014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0"/>
  <sheetViews>
    <sheetView topLeftCell="P1" zoomScale="130" zoomScaleNormal="130" zoomScalePageLayoutView="130" workbookViewId="0">
      <selection activeCell="U5" sqref="U5"/>
    </sheetView>
  </sheetViews>
  <sheetFormatPr baseColWidth="10" defaultColWidth="11.1640625" defaultRowHeight="16" x14ac:dyDescent="0.2"/>
  <cols>
    <col min="1" max="1" width="11.1640625" style="12"/>
    <col min="2" max="2" width="11.1640625" style="11"/>
    <col min="3" max="4" width="11.1640625" style="12"/>
    <col min="5" max="5" width="17.33203125" style="8" customWidth="1"/>
    <col min="6" max="6" width="8.33203125" style="2" customWidth="1"/>
    <col min="7" max="7" width="17.1640625" style="2" customWidth="1"/>
    <col min="8" max="8" width="38.1640625" style="9" customWidth="1"/>
    <col min="9" max="9" width="17.1640625" customWidth="1"/>
    <col min="10" max="10" width="10.1640625" customWidth="1"/>
    <col min="11" max="11" width="17.1640625" customWidth="1"/>
    <col min="12" max="12" width="22.1640625" style="11" customWidth="1"/>
    <col min="13" max="13" width="17.1640625" customWidth="1"/>
    <col min="14" max="15" width="9.6640625" customWidth="1"/>
    <col min="16" max="16" width="22.1640625" style="11" customWidth="1"/>
    <col min="17" max="17" width="17.1640625" style="2" customWidth="1"/>
    <col min="18" max="18" width="9.33203125" style="2" customWidth="1"/>
    <col min="19" max="19" width="17.83203125" style="2" customWidth="1"/>
    <col min="20" max="20" width="22.1640625" style="9" customWidth="1"/>
    <col min="21" max="21" width="137.1640625" bestFit="1" customWidth="1"/>
    <col min="22" max="22" width="139.5" bestFit="1" customWidth="1"/>
    <col min="24" max="24" width="255.83203125" bestFit="1" customWidth="1"/>
    <col min="25" max="25" width="68.1640625" bestFit="1" customWidth="1"/>
  </cols>
  <sheetData>
    <row r="1" spans="1:28" x14ac:dyDescent="0.2">
      <c r="A1" s="12" t="s">
        <v>71</v>
      </c>
    </row>
    <row r="2" spans="1:28" x14ac:dyDescent="0.2">
      <c r="A2" s="12" t="s">
        <v>65</v>
      </c>
    </row>
    <row r="3" spans="1:28" ht="30.5" customHeight="1" x14ac:dyDescent="0.2">
      <c r="A3" s="13"/>
      <c r="B3" s="14"/>
      <c r="C3" s="13"/>
      <c r="D3" s="13"/>
      <c r="E3" s="13"/>
      <c r="F3" s="15" t="s">
        <v>160</v>
      </c>
      <c r="G3" s="15"/>
      <c r="H3" s="14"/>
      <c r="I3" s="15"/>
      <c r="J3" s="15" t="s">
        <v>161</v>
      </c>
      <c r="K3" s="15"/>
      <c r="L3" s="14"/>
      <c r="M3" s="15"/>
      <c r="N3" s="15" t="s">
        <v>58</v>
      </c>
      <c r="O3" s="15"/>
      <c r="P3" s="14"/>
      <c r="Q3" s="15"/>
      <c r="R3" s="15" t="s">
        <v>162</v>
      </c>
      <c r="S3" s="15"/>
      <c r="T3" s="14"/>
      <c r="U3" s="15" t="s">
        <v>11</v>
      </c>
      <c r="V3" s="15"/>
      <c r="W3" s="15"/>
      <c r="X3" s="15" t="s">
        <v>31</v>
      </c>
      <c r="Y3" s="15" t="s">
        <v>41</v>
      </c>
      <c r="Z3" s="15" t="s">
        <v>46</v>
      </c>
    </row>
    <row r="4" spans="1:28" x14ac:dyDescent="0.2">
      <c r="A4" s="16"/>
      <c r="B4" s="17" t="s">
        <v>1</v>
      </c>
      <c r="C4" s="16" t="s">
        <v>146</v>
      </c>
      <c r="D4" s="16" t="s">
        <v>147</v>
      </c>
      <c r="E4" s="18" t="s">
        <v>35</v>
      </c>
      <c r="F4" s="18" t="s">
        <v>34</v>
      </c>
      <c r="G4" s="18" t="s">
        <v>36</v>
      </c>
      <c r="H4" s="19" t="s">
        <v>37</v>
      </c>
      <c r="I4" s="16" t="s">
        <v>35</v>
      </c>
      <c r="J4" s="18" t="s">
        <v>34</v>
      </c>
      <c r="K4" s="16" t="s">
        <v>33</v>
      </c>
      <c r="L4" s="17" t="s">
        <v>37</v>
      </c>
      <c r="M4" s="16" t="s">
        <v>35</v>
      </c>
      <c r="N4" s="18" t="s">
        <v>34</v>
      </c>
      <c r="O4" s="16" t="s">
        <v>33</v>
      </c>
      <c r="P4" s="17" t="s">
        <v>37</v>
      </c>
      <c r="Q4" s="18" t="s">
        <v>35</v>
      </c>
      <c r="R4" s="18" t="s">
        <v>34</v>
      </c>
      <c r="S4" s="18" t="s">
        <v>36</v>
      </c>
      <c r="T4" s="19" t="s">
        <v>37</v>
      </c>
      <c r="U4" s="21" t="s">
        <v>28</v>
      </c>
      <c r="V4" s="16" t="s">
        <v>29</v>
      </c>
      <c r="W4" s="16"/>
      <c r="X4" s="16" t="s">
        <v>32</v>
      </c>
      <c r="Y4" s="16"/>
      <c r="Z4" s="16"/>
      <c r="AA4" s="16"/>
      <c r="AB4" s="16"/>
    </row>
    <row r="5" spans="1:28" x14ac:dyDescent="0.2">
      <c r="A5" s="12" t="s">
        <v>0</v>
      </c>
      <c r="B5" s="11">
        <v>2016</v>
      </c>
      <c r="C5" s="12">
        <v>2014</v>
      </c>
      <c r="D5" s="12">
        <v>0.54800000000000004</v>
      </c>
      <c r="E5" s="6">
        <v>28545</v>
      </c>
      <c r="F5" s="4">
        <v>10</v>
      </c>
      <c r="G5" s="4">
        <v>365</v>
      </c>
      <c r="H5" s="10" t="s">
        <v>39</v>
      </c>
      <c r="I5" s="3">
        <v>28545</v>
      </c>
      <c r="J5" s="1">
        <v>10</v>
      </c>
      <c r="K5" s="1">
        <v>90</v>
      </c>
      <c r="L5" s="10" t="s">
        <v>39</v>
      </c>
      <c r="M5" s="1" t="s">
        <v>62</v>
      </c>
      <c r="N5" s="1">
        <v>25</v>
      </c>
      <c r="O5" s="20">
        <v>60</v>
      </c>
      <c r="P5" s="11" t="s">
        <v>30</v>
      </c>
      <c r="Q5" s="4" t="s">
        <v>30</v>
      </c>
      <c r="R5" s="4" t="s">
        <v>30</v>
      </c>
      <c r="S5" s="2" t="s">
        <v>30</v>
      </c>
      <c r="T5" s="9" t="s">
        <v>30</v>
      </c>
      <c r="U5" s="5" t="s">
        <v>38</v>
      </c>
      <c r="Y5" t="s">
        <v>63</v>
      </c>
    </row>
    <row r="6" spans="1:28" x14ac:dyDescent="0.2">
      <c r="A6" s="12" t="s">
        <v>2</v>
      </c>
      <c r="B6" s="11">
        <v>2016</v>
      </c>
      <c r="C6" s="12">
        <v>2014</v>
      </c>
      <c r="D6" s="12">
        <v>0.34100000000000003</v>
      </c>
      <c r="E6" s="6">
        <v>150642</v>
      </c>
      <c r="F6" s="4">
        <v>10</v>
      </c>
      <c r="G6" s="4">
        <v>730</v>
      </c>
      <c r="H6" s="10" t="s">
        <v>30</v>
      </c>
      <c r="I6" s="1">
        <v>75321</v>
      </c>
      <c r="J6" s="1">
        <v>5</v>
      </c>
      <c r="K6" s="1">
        <v>120</v>
      </c>
      <c r="L6" s="7" t="s">
        <v>30</v>
      </c>
      <c r="M6" s="1" t="s">
        <v>62</v>
      </c>
      <c r="N6" s="1">
        <v>25</v>
      </c>
      <c r="O6" s="20">
        <v>120</v>
      </c>
      <c r="P6" s="11" t="s">
        <v>30</v>
      </c>
      <c r="Q6" s="4">
        <v>225962</v>
      </c>
      <c r="R6" s="4">
        <v>15</v>
      </c>
      <c r="S6" s="2">
        <v>730</v>
      </c>
      <c r="T6" s="9" t="s">
        <v>30</v>
      </c>
      <c r="U6" t="s">
        <v>40</v>
      </c>
      <c r="Y6" t="s">
        <v>48</v>
      </c>
    </row>
    <row r="7" spans="1:28" x14ac:dyDescent="0.2">
      <c r="A7" s="12" t="s">
        <v>3</v>
      </c>
      <c r="B7" s="11">
        <v>2016</v>
      </c>
      <c r="C7" s="12">
        <v>2014</v>
      </c>
      <c r="D7" s="12">
        <v>0.40300000000000002</v>
      </c>
      <c r="E7" s="6">
        <v>67887</v>
      </c>
      <c r="F7" s="4">
        <v>10</v>
      </c>
      <c r="G7" s="4" t="s">
        <v>122</v>
      </c>
      <c r="H7" s="10" t="s">
        <v>43</v>
      </c>
      <c r="I7" s="1">
        <v>50916</v>
      </c>
      <c r="J7" s="1">
        <v>6</v>
      </c>
      <c r="K7" s="1">
        <v>90</v>
      </c>
      <c r="L7" s="7" t="s">
        <v>42</v>
      </c>
      <c r="M7" s="1" t="s">
        <v>30</v>
      </c>
      <c r="N7" s="1" t="s">
        <v>30</v>
      </c>
      <c r="O7" s="20" t="s">
        <v>30</v>
      </c>
      <c r="P7" s="11" t="s">
        <v>30</v>
      </c>
      <c r="Q7" s="4">
        <v>84859</v>
      </c>
      <c r="R7" s="4">
        <v>10</v>
      </c>
      <c r="S7" s="4" t="s">
        <v>122</v>
      </c>
      <c r="T7" s="9" t="s">
        <v>44</v>
      </c>
      <c r="U7" s="5" t="s">
        <v>45</v>
      </c>
      <c r="Y7" t="s">
        <v>63</v>
      </c>
      <c r="Z7" t="s">
        <v>47</v>
      </c>
    </row>
    <row r="8" spans="1:28" x14ac:dyDescent="0.2">
      <c r="A8" s="12" t="s">
        <v>4</v>
      </c>
      <c r="B8" s="11">
        <v>2016</v>
      </c>
      <c r="C8" s="12">
        <v>2014</v>
      </c>
      <c r="D8" s="8">
        <v>0.307</v>
      </c>
      <c r="E8" s="6">
        <v>365880</v>
      </c>
      <c r="F8" s="4">
        <v>5</v>
      </c>
      <c r="G8" s="4">
        <v>180</v>
      </c>
      <c r="H8" s="10" t="s">
        <v>30</v>
      </c>
      <c r="I8" s="4">
        <v>365880</v>
      </c>
      <c r="J8" s="1">
        <v>5</v>
      </c>
      <c r="K8" s="1">
        <v>90</v>
      </c>
      <c r="L8" s="10" t="s">
        <v>30</v>
      </c>
      <c r="M8" s="1" t="s">
        <v>62</v>
      </c>
      <c r="N8" s="1">
        <v>12</v>
      </c>
      <c r="O8" s="20" t="s">
        <v>30</v>
      </c>
      <c r="P8" s="11" t="s">
        <v>51</v>
      </c>
      <c r="Q8" s="4">
        <v>585407</v>
      </c>
      <c r="R8" s="4">
        <v>8</v>
      </c>
      <c r="S8" s="2">
        <v>180</v>
      </c>
      <c r="T8" s="10" t="s">
        <v>30</v>
      </c>
      <c r="U8" s="5" t="s">
        <v>49</v>
      </c>
      <c r="V8" s="5" t="s">
        <v>50</v>
      </c>
      <c r="W8" s="5"/>
      <c r="Y8" t="s">
        <v>48</v>
      </c>
    </row>
    <row r="9" spans="1:28" x14ac:dyDescent="0.2">
      <c r="A9" s="12" t="s">
        <v>5</v>
      </c>
      <c r="B9" s="11">
        <v>2016</v>
      </c>
      <c r="C9" s="12">
        <v>2014</v>
      </c>
      <c r="D9" s="8">
        <v>0.54700000000000004</v>
      </c>
      <c r="E9" s="6">
        <v>98492</v>
      </c>
      <c r="F9" s="4">
        <v>5</v>
      </c>
      <c r="G9" s="4">
        <v>180</v>
      </c>
      <c r="H9" s="10" t="s">
        <v>30</v>
      </c>
      <c r="I9" s="6">
        <v>98492</v>
      </c>
      <c r="J9" s="4">
        <v>5</v>
      </c>
      <c r="K9" s="4">
        <v>180</v>
      </c>
      <c r="L9" s="10" t="s">
        <v>30</v>
      </c>
      <c r="M9" s="1" t="s">
        <v>62</v>
      </c>
      <c r="N9" s="1">
        <v>25</v>
      </c>
      <c r="O9" s="1">
        <v>60</v>
      </c>
      <c r="P9" s="7" t="s">
        <v>30</v>
      </c>
      <c r="Q9" s="6">
        <v>98492</v>
      </c>
      <c r="R9" s="4">
        <v>5</v>
      </c>
      <c r="S9" s="4">
        <v>180</v>
      </c>
      <c r="T9" s="10" t="s">
        <v>30</v>
      </c>
      <c r="U9" t="s">
        <v>166</v>
      </c>
      <c r="Y9" t="s">
        <v>52</v>
      </c>
    </row>
    <row r="10" spans="1:28" x14ac:dyDescent="0.2">
      <c r="A10" s="12" t="s">
        <v>6</v>
      </c>
      <c r="B10" s="11">
        <v>2016</v>
      </c>
      <c r="C10" s="12">
        <v>2014</v>
      </c>
      <c r="D10" s="8">
        <v>0.433</v>
      </c>
      <c r="E10" s="6" t="s">
        <v>30</v>
      </c>
      <c r="F10" s="6" t="s">
        <v>30</v>
      </c>
      <c r="G10" s="6" t="s">
        <v>30</v>
      </c>
      <c r="H10" s="10" t="s">
        <v>30</v>
      </c>
      <c r="I10" s="6" t="s">
        <v>30</v>
      </c>
      <c r="J10" s="6" t="s">
        <v>30</v>
      </c>
      <c r="K10" s="6" t="s">
        <v>30</v>
      </c>
      <c r="L10" s="10" t="s">
        <v>30</v>
      </c>
      <c r="M10" s="1" t="s">
        <v>30</v>
      </c>
      <c r="N10" s="1" t="s">
        <v>30</v>
      </c>
      <c r="O10" s="1" t="s">
        <v>30</v>
      </c>
      <c r="P10" s="9" t="s">
        <v>30</v>
      </c>
      <c r="Q10" s="4">
        <v>683149</v>
      </c>
      <c r="R10" s="4">
        <v>8</v>
      </c>
      <c r="S10" s="2">
        <v>730</v>
      </c>
      <c r="T10" s="22" t="s">
        <v>55</v>
      </c>
      <c r="U10" t="s">
        <v>167</v>
      </c>
      <c r="X10" t="s">
        <v>57</v>
      </c>
      <c r="Y10" t="s">
        <v>54</v>
      </c>
      <c r="Z10" t="s">
        <v>53</v>
      </c>
    </row>
    <row r="11" spans="1:28" x14ac:dyDescent="0.2">
      <c r="A11" s="8" t="s">
        <v>124</v>
      </c>
      <c r="B11" s="11">
        <v>2016</v>
      </c>
      <c r="C11" s="12">
        <v>2014</v>
      </c>
      <c r="D11" s="8">
        <v>0.38600000000000001</v>
      </c>
      <c r="E11" s="6" t="s">
        <v>30</v>
      </c>
      <c r="F11" s="6" t="s">
        <v>30</v>
      </c>
      <c r="G11" s="6" t="s">
        <v>30</v>
      </c>
      <c r="H11" s="10" t="s">
        <v>30</v>
      </c>
      <c r="I11" s="6" t="s">
        <v>30</v>
      </c>
      <c r="J11" s="6" t="s">
        <v>30</v>
      </c>
      <c r="K11" s="6" t="s">
        <v>30</v>
      </c>
      <c r="L11" s="10" t="s">
        <v>30</v>
      </c>
      <c r="M11" s="1" t="s">
        <v>62</v>
      </c>
      <c r="N11" s="1">
        <v>15</v>
      </c>
      <c r="O11" s="1">
        <v>90</v>
      </c>
      <c r="P11" s="9" t="s">
        <v>125</v>
      </c>
      <c r="Q11" s="4" t="s">
        <v>30</v>
      </c>
      <c r="R11" s="4" t="s">
        <v>30</v>
      </c>
      <c r="S11" s="6" t="s">
        <v>30</v>
      </c>
      <c r="T11" s="22" t="s">
        <v>30</v>
      </c>
      <c r="U11" s="5" t="s">
        <v>126</v>
      </c>
      <c r="Y11" t="s">
        <v>48</v>
      </c>
    </row>
    <row r="12" spans="1:28" x14ac:dyDescent="0.2">
      <c r="A12" s="12" t="s">
        <v>7</v>
      </c>
      <c r="B12" s="11">
        <v>2016</v>
      </c>
      <c r="C12" s="12">
        <v>2014</v>
      </c>
      <c r="D12" s="8">
        <v>0.39800000000000002</v>
      </c>
      <c r="E12" s="6">
        <v>47623</v>
      </c>
      <c r="F12" s="4">
        <v>6</v>
      </c>
      <c r="G12" s="4">
        <v>540</v>
      </c>
      <c r="H12" s="10" t="s">
        <v>59</v>
      </c>
      <c r="I12" s="6">
        <v>47623</v>
      </c>
      <c r="J12" s="4">
        <v>6</v>
      </c>
      <c r="K12" s="1">
        <v>60</v>
      </c>
      <c r="L12" s="10" t="s">
        <v>59</v>
      </c>
      <c r="M12" s="1" t="s">
        <v>62</v>
      </c>
      <c r="N12" s="1">
        <v>20</v>
      </c>
      <c r="O12" s="1">
        <v>60</v>
      </c>
      <c r="P12" s="7" t="s">
        <v>30</v>
      </c>
      <c r="Q12" s="4" t="s">
        <v>30</v>
      </c>
      <c r="R12" s="4" t="s">
        <v>30</v>
      </c>
      <c r="S12" s="2" t="s">
        <v>30</v>
      </c>
      <c r="T12" s="9" t="s">
        <v>30</v>
      </c>
      <c r="U12" s="5" t="s">
        <v>60</v>
      </c>
      <c r="V12" s="5" t="s">
        <v>64</v>
      </c>
      <c r="W12" s="5"/>
      <c r="X12" t="s">
        <v>61</v>
      </c>
      <c r="Y12" t="s">
        <v>63</v>
      </c>
    </row>
    <row r="13" spans="1:28" x14ac:dyDescent="0.2">
      <c r="A13" s="12" t="s">
        <v>8</v>
      </c>
      <c r="B13" s="11">
        <v>2016</v>
      </c>
      <c r="C13" s="12">
        <v>2014</v>
      </c>
      <c r="D13" s="8">
        <v>0.40799999999999997</v>
      </c>
      <c r="E13" s="6" t="s">
        <v>30</v>
      </c>
      <c r="F13" s="4" t="s">
        <v>30</v>
      </c>
      <c r="G13" s="4" t="s">
        <v>30</v>
      </c>
      <c r="H13" s="10" t="s">
        <v>30</v>
      </c>
      <c r="I13" s="1" t="s">
        <v>30</v>
      </c>
      <c r="J13" s="1" t="s">
        <v>30</v>
      </c>
      <c r="K13" s="1" t="s">
        <v>30</v>
      </c>
      <c r="L13" s="7" t="s">
        <v>30</v>
      </c>
      <c r="M13" s="1" t="s">
        <v>62</v>
      </c>
      <c r="N13" s="1">
        <v>15</v>
      </c>
      <c r="O13" s="1">
        <v>150</v>
      </c>
      <c r="P13" s="7" t="s">
        <v>66</v>
      </c>
      <c r="Q13" s="4">
        <v>290215</v>
      </c>
      <c r="R13" s="4">
        <v>8</v>
      </c>
      <c r="S13" s="6">
        <v>730</v>
      </c>
      <c r="T13" s="9" t="s">
        <v>30</v>
      </c>
      <c r="U13" s="5" t="s">
        <v>69</v>
      </c>
      <c r="V13" s="5" t="s">
        <v>67</v>
      </c>
      <c r="W13" s="5" t="s">
        <v>70</v>
      </c>
      <c r="X13" s="23" t="s">
        <v>68</v>
      </c>
      <c r="Y13" t="s">
        <v>48</v>
      </c>
    </row>
    <row r="14" spans="1:28" x14ac:dyDescent="0.2">
      <c r="A14" s="8" t="s">
        <v>127</v>
      </c>
      <c r="B14" s="11">
        <v>2016</v>
      </c>
      <c r="C14" s="12">
        <v>2014</v>
      </c>
      <c r="D14" s="8">
        <v>0.433</v>
      </c>
      <c r="E14" s="6" t="s">
        <v>30</v>
      </c>
      <c r="F14" s="4" t="s">
        <v>30</v>
      </c>
      <c r="G14" s="4" t="s">
        <v>30</v>
      </c>
      <c r="H14" s="10" t="s">
        <v>30</v>
      </c>
      <c r="I14" s="1" t="s">
        <v>30</v>
      </c>
      <c r="J14" s="1" t="s">
        <v>30</v>
      </c>
      <c r="K14" s="1" t="s">
        <v>30</v>
      </c>
      <c r="L14" s="7" t="s">
        <v>30</v>
      </c>
      <c r="M14" s="1" t="s">
        <v>62</v>
      </c>
      <c r="N14" s="1">
        <v>40</v>
      </c>
      <c r="O14" s="1">
        <v>90</v>
      </c>
      <c r="P14" s="7" t="s">
        <v>30</v>
      </c>
      <c r="Q14" s="4" t="s">
        <v>30</v>
      </c>
      <c r="R14" s="4" t="s">
        <v>30</v>
      </c>
      <c r="S14" s="6" t="s">
        <v>30</v>
      </c>
      <c r="T14" s="9" t="s">
        <v>30</v>
      </c>
      <c r="U14" s="5" t="s">
        <v>126</v>
      </c>
      <c r="V14" s="5"/>
      <c r="W14" s="5"/>
      <c r="X14" s="23"/>
      <c r="Y14" t="s">
        <v>48</v>
      </c>
    </row>
    <row r="15" spans="1:28" x14ac:dyDescent="0.2">
      <c r="A15" s="8" t="s">
        <v>128</v>
      </c>
      <c r="B15" s="11">
        <v>2016</v>
      </c>
      <c r="C15" s="29">
        <v>2015</v>
      </c>
      <c r="D15" s="8">
        <v>0.34300000000000003</v>
      </c>
      <c r="E15" s="6" t="s">
        <v>30</v>
      </c>
      <c r="F15" s="4" t="s">
        <v>30</v>
      </c>
      <c r="G15" s="4" t="s">
        <v>30</v>
      </c>
      <c r="H15" s="10" t="s">
        <v>30</v>
      </c>
      <c r="I15" s="1" t="s">
        <v>30</v>
      </c>
      <c r="J15" s="1" t="s">
        <v>30</v>
      </c>
      <c r="K15" s="1" t="s">
        <v>30</v>
      </c>
      <c r="L15" s="7" t="s">
        <v>30</v>
      </c>
      <c r="M15" s="1" t="s">
        <v>62</v>
      </c>
      <c r="N15" s="24">
        <v>33.299999999999997</v>
      </c>
      <c r="O15" s="1">
        <v>180</v>
      </c>
      <c r="P15" s="7" t="s">
        <v>30</v>
      </c>
      <c r="Q15" s="4" t="s">
        <v>30</v>
      </c>
      <c r="R15" s="4" t="s">
        <v>30</v>
      </c>
      <c r="S15" s="6" t="s">
        <v>30</v>
      </c>
      <c r="T15" s="9" t="s">
        <v>30</v>
      </c>
      <c r="U15" s="5" t="s">
        <v>126</v>
      </c>
      <c r="V15" s="5"/>
      <c r="W15" s="5"/>
      <c r="X15" s="23" t="s">
        <v>129</v>
      </c>
      <c r="Y15" t="s">
        <v>48</v>
      </c>
    </row>
    <row r="16" spans="1:28" x14ac:dyDescent="0.2">
      <c r="A16" s="12" t="s">
        <v>9</v>
      </c>
      <c r="B16" s="11">
        <v>2016</v>
      </c>
      <c r="C16" s="12">
        <v>2014</v>
      </c>
      <c r="D16" s="8">
        <v>0.58699999999999997</v>
      </c>
      <c r="E16" s="6">
        <v>61123</v>
      </c>
      <c r="F16" s="4">
        <v>10</v>
      </c>
      <c r="G16" s="4">
        <v>540</v>
      </c>
      <c r="H16" s="10" t="s">
        <v>30</v>
      </c>
      <c r="I16" s="1">
        <v>61123</v>
      </c>
      <c r="J16" s="1">
        <v>10</v>
      </c>
      <c r="K16" s="1">
        <v>90</v>
      </c>
      <c r="L16" s="7" t="s">
        <v>30</v>
      </c>
      <c r="M16" s="1" t="s">
        <v>30</v>
      </c>
      <c r="N16" s="1" t="s">
        <v>30</v>
      </c>
      <c r="O16" s="1" t="s">
        <v>30</v>
      </c>
      <c r="P16" s="7" t="s">
        <v>30</v>
      </c>
      <c r="Q16" s="4" t="s">
        <v>30</v>
      </c>
      <c r="R16" s="4" t="s">
        <v>30</v>
      </c>
      <c r="S16" s="2" t="s">
        <v>30</v>
      </c>
      <c r="T16" s="9" t="s">
        <v>30</v>
      </c>
      <c r="U16" s="5" t="s">
        <v>73</v>
      </c>
      <c r="X16" s="23" t="s">
        <v>72</v>
      </c>
      <c r="Y16" t="s">
        <v>48</v>
      </c>
    </row>
    <row r="17" spans="1:25" x14ac:dyDescent="0.2">
      <c r="A17" s="12" t="s">
        <v>10</v>
      </c>
      <c r="B17" s="11">
        <v>2016</v>
      </c>
      <c r="C17" s="12">
        <v>2014</v>
      </c>
      <c r="D17" s="8">
        <v>0.42</v>
      </c>
      <c r="E17" s="6" t="s">
        <v>30</v>
      </c>
      <c r="F17" s="4" t="s">
        <v>30</v>
      </c>
      <c r="G17" s="4" t="s">
        <v>30</v>
      </c>
      <c r="H17" s="10" t="s">
        <v>30</v>
      </c>
      <c r="I17" s="1">
        <v>51996</v>
      </c>
      <c r="J17" s="1">
        <v>3</v>
      </c>
      <c r="K17" s="1" t="s">
        <v>139</v>
      </c>
      <c r="L17" s="7" t="s">
        <v>74</v>
      </c>
      <c r="M17" s="1" t="s">
        <v>30</v>
      </c>
      <c r="N17" s="1" t="s">
        <v>30</v>
      </c>
      <c r="O17" s="1" t="s">
        <v>30</v>
      </c>
      <c r="P17" s="7" t="s">
        <v>30</v>
      </c>
      <c r="Q17" s="4" t="s">
        <v>30</v>
      </c>
      <c r="R17" s="4" t="s">
        <v>30</v>
      </c>
      <c r="S17" s="6" t="s">
        <v>30</v>
      </c>
      <c r="T17" s="9" t="s">
        <v>30</v>
      </c>
      <c r="U17" s="5" t="s">
        <v>76</v>
      </c>
      <c r="X17" s="23" t="s">
        <v>75</v>
      </c>
      <c r="Y17" t="s">
        <v>48</v>
      </c>
    </row>
    <row r="18" spans="1:25" x14ac:dyDescent="0.2">
      <c r="A18" s="12" t="s">
        <v>12</v>
      </c>
      <c r="B18" s="11">
        <v>2016</v>
      </c>
      <c r="C18" s="12">
        <v>2014</v>
      </c>
      <c r="D18" s="8">
        <v>0.44700000000000001</v>
      </c>
      <c r="E18" s="6">
        <v>64750</v>
      </c>
      <c r="F18" s="4">
        <v>3</v>
      </c>
      <c r="G18" s="4" t="s">
        <v>149</v>
      </c>
      <c r="H18" s="10" t="s">
        <v>77</v>
      </c>
      <c r="I18" s="1">
        <v>32375</v>
      </c>
      <c r="J18" s="24">
        <v>1.5</v>
      </c>
      <c r="K18" s="1">
        <v>90</v>
      </c>
      <c r="L18" s="7" t="s">
        <v>77</v>
      </c>
      <c r="M18" s="1" t="s">
        <v>30</v>
      </c>
      <c r="N18" s="1" t="s">
        <v>30</v>
      </c>
      <c r="O18" s="1" t="s">
        <v>30</v>
      </c>
      <c r="P18" s="7" t="s">
        <v>30</v>
      </c>
      <c r="Q18" s="6">
        <v>64750</v>
      </c>
      <c r="R18" s="4">
        <v>3</v>
      </c>
      <c r="S18" s="2">
        <v>90</v>
      </c>
      <c r="T18" s="10" t="s">
        <v>77</v>
      </c>
      <c r="U18" s="5" t="s">
        <v>78</v>
      </c>
      <c r="V18" s="5" t="s">
        <v>79</v>
      </c>
      <c r="X18" s="23" t="s">
        <v>80</v>
      </c>
      <c r="Y18" t="s">
        <v>48</v>
      </c>
    </row>
    <row r="19" spans="1:25" x14ac:dyDescent="0.2">
      <c r="A19" s="12" t="s">
        <v>13</v>
      </c>
      <c r="B19" s="11">
        <v>2016</v>
      </c>
      <c r="C19" s="12">
        <v>2014</v>
      </c>
      <c r="D19" s="8">
        <v>0.432</v>
      </c>
      <c r="E19" s="6">
        <v>252523</v>
      </c>
      <c r="F19" s="4">
        <v>8</v>
      </c>
      <c r="G19" s="4">
        <v>180</v>
      </c>
      <c r="H19" s="10" t="s">
        <v>30</v>
      </c>
      <c r="I19" s="1">
        <v>157827</v>
      </c>
      <c r="J19" s="1">
        <v>5</v>
      </c>
      <c r="K19" s="1">
        <v>90</v>
      </c>
      <c r="L19" s="7" t="s">
        <v>30</v>
      </c>
      <c r="M19" s="1" t="s">
        <v>62</v>
      </c>
      <c r="N19" s="1">
        <v>25</v>
      </c>
      <c r="O19" s="1">
        <v>60</v>
      </c>
      <c r="P19" s="7" t="s">
        <v>30</v>
      </c>
      <c r="Q19" s="4">
        <v>315654</v>
      </c>
      <c r="R19" s="4">
        <v>8</v>
      </c>
      <c r="S19" s="6">
        <v>120</v>
      </c>
      <c r="T19" s="9" t="s">
        <v>30</v>
      </c>
      <c r="U19" s="5" t="s">
        <v>81</v>
      </c>
      <c r="X19" s="23" t="s">
        <v>82</v>
      </c>
      <c r="Y19" t="s">
        <v>48</v>
      </c>
    </row>
    <row r="20" spans="1:25" x14ac:dyDescent="0.2">
      <c r="A20" s="8" t="s">
        <v>130</v>
      </c>
      <c r="B20" s="11">
        <v>2016</v>
      </c>
      <c r="C20" s="12">
        <v>2014</v>
      </c>
      <c r="D20" s="8">
        <v>0.50600000000000001</v>
      </c>
      <c r="E20" s="6" t="s">
        <v>30</v>
      </c>
      <c r="F20" s="4" t="s">
        <v>30</v>
      </c>
      <c r="G20" s="4" t="s">
        <v>30</v>
      </c>
      <c r="H20" s="10" t="s">
        <v>30</v>
      </c>
      <c r="I20" s="1" t="s">
        <v>30</v>
      </c>
      <c r="J20" s="1" t="s">
        <v>30</v>
      </c>
      <c r="K20" s="1" t="s">
        <v>30</v>
      </c>
      <c r="L20" s="7" t="s">
        <v>30</v>
      </c>
      <c r="M20" s="1" t="s">
        <v>62</v>
      </c>
      <c r="N20" s="1">
        <v>25</v>
      </c>
      <c r="O20" s="1">
        <v>90</v>
      </c>
      <c r="P20" s="7" t="s">
        <v>30</v>
      </c>
      <c r="Q20" s="4" t="s">
        <v>30</v>
      </c>
      <c r="R20" s="4" t="s">
        <v>30</v>
      </c>
      <c r="S20" s="6" t="s">
        <v>30</v>
      </c>
      <c r="T20" s="9" t="s">
        <v>30</v>
      </c>
      <c r="U20" s="5" t="s">
        <v>126</v>
      </c>
      <c r="X20" s="23" t="s">
        <v>131</v>
      </c>
      <c r="Y20" t="s">
        <v>48</v>
      </c>
    </row>
    <row r="21" spans="1:25" x14ac:dyDescent="0.2">
      <c r="A21" s="12" t="s">
        <v>14</v>
      </c>
      <c r="B21" s="11">
        <v>2016</v>
      </c>
      <c r="C21" s="29">
        <v>2015</v>
      </c>
      <c r="D21" s="8">
        <v>0.32100000000000001</v>
      </c>
      <c r="E21" s="6" t="s">
        <v>30</v>
      </c>
      <c r="F21" s="4" t="s">
        <v>30</v>
      </c>
      <c r="G21" s="4" t="s">
        <v>30</v>
      </c>
      <c r="H21" s="10" t="s">
        <v>30</v>
      </c>
      <c r="I21" s="1" t="s">
        <v>30</v>
      </c>
      <c r="J21" s="1" t="s">
        <v>30</v>
      </c>
      <c r="K21" s="1" t="s">
        <v>30</v>
      </c>
      <c r="L21" s="7" t="s">
        <v>30</v>
      </c>
      <c r="M21" s="1" t="s">
        <v>30</v>
      </c>
      <c r="N21" s="1" t="s">
        <v>30</v>
      </c>
      <c r="O21" s="1" t="s">
        <v>30</v>
      </c>
      <c r="P21" s="7" t="s">
        <v>30</v>
      </c>
      <c r="Q21" s="4">
        <v>85312</v>
      </c>
      <c r="R21" s="4">
        <v>12</v>
      </c>
      <c r="S21" s="2">
        <v>365</v>
      </c>
      <c r="T21" s="9" t="s">
        <v>84</v>
      </c>
      <c r="U21" s="5" t="s">
        <v>85</v>
      </c>
      <c r="X21" s="23" t="s">
        <v>83</v>
      </c>
      <c r="Y21" s="25" t="s">
        <v>48</v>
      </c>
    </row>
    <row r="22" spans="1:25" x14ac:dyDescent="0.2">
      <c r="A22" s="12" t="s">
        <v>15</v>
      </c>
      <c r="B22" s="11">
        <v>2016</v>
      </c>
      <c r="C22" s="29">
        <v>2012</v>
      </c>
      <c r="D22" s="12">
        <v>0.622</v>
      </c>
      <c r="E22" s="6">
        <v>98618</v>
      </c>
      <c r="F22" s="4">
        <v>5</v>
      </c>
      <c r="G22" s="4">
        <v>540</v>
      </c>
      <c r="H22" s="10" t="s">
        <v>87</v>
      </c>
      <c r="I22" s="1">
        <v>98618</v>
      </c>
      <c r="J22" s="1">
        <v>5</v>
      </c>
      <c r="K22" s="1">
        <v>90</v>
      </c>
      <c r="L22" s="10" t="s">
        <v>87</v>
      </c>
      <c r="M22" s="1" t="s">
        <v>30</v>
      </c>
      <c r="N22" s="1" t="s">
        <v>30</v>
      </c>
      <c r="O22" s="1" t="s">
        <v>30</v>
      </c>
      <c r="P22" s="7" t="s">
        <v>30</v>
      </c>
      <c r="Q22" s="4">
        <v>157788</v>
      </c>
      <c r="R22" s="4">
        <v>8</v>
      </c>
      <c r="S22" s="6">
        <v>540</v>
      </c>
      <c r="T22" s="10" t="s">
        <v>87</v>
      </c>
      <c r="U22" s="5" t="s">
        <v>86</v>
      </c>
      <c r="V22" s="5" t="s">
        <v>88</v>
      </c>
      <c r="X22" s="23" t="s">
        <v>104</v>
      </c>
      <c r="Y22" s="25" t="s">
        <v>48</v>
      </c>
    </row>
    <row r="23" spans="1:25" x14ac:dyDescent="0.2">
      <c r="A23" s="12" t="s">
        <v>16</v>
      </c>
      <c r="B23" s="11">
        <v>2016</v>
      </c>
      <c r="C23" s="29">
        <v>2012</v>
      </c>
      <c r="D23" s="12">
        <v>0.63500000000000001</v>
      </c>
      <c r="E23" s="6">
        <v>24174</v>
      </c>
      <c r="F23" s="4">
        <v>5</v>
      </c>
      <c r="G23" s="4">
        <v>270</v>
      </c>
      <c r="H23" s="7" t="s">
        <v>90</v>
      </c>
      <c r="I23" s="1">
        <v>24174</v>
      </c>
      <c r="J23" s="1">
        <v>5</v>
      </c>
      <c r="K23" s="1">
        <v>150</v>
      </c>
      <c r="L23" s="7" t="s">
        <v>90</v>
      </c>
      <c r="M23" s="1" t="s">
        <v>62</v>
      </c>
      <c r="N23" s="1">
        <v>10</v>
      </c>
      <c r="O23" s="1">
        <v>90</v>
      </c>
      <c r="P23" s="7" t="s">
        <v>30</v>
      </c>
      <c r="Q23" s="4">
        <v>48349</v>
      </c>
      <c r="R23" s="4">
        <v>10</v>
      </c>
      <c r="S23" s="6">
        <v>270</v>
      </c>
      <c r="T23" s="9" t="s">
        <v>89</v>
      </c>
      <c r="U23" s="5" t="s">
        <v>91</v>
      </c>
      <c r="X23" s="23" t="s">
        <v>92</v>
      </c>
      <c r="Y23" s="25" t="s">
        <v>48</v>
      </c>
    </row>
    <row r="24" spans="1:25" x14ac:dyDescent="0.2">
      <c r="A24" s="12" t="s">
        <v>17</v>
      </c>
      <c r="B24" s="11">
        <v>2016</v>
      </c>
      <c r="C24" s="12">
        <v>2014</v>
      </c>
      <c r="D24" s="8">
        <v>0.41399999999999998</v>
      </c>
      <c r="E24" s="6">
        <v>81136</v>
      </c>
      <c r="F24" s="4">
        <v>7</v>
      </c>
      <c r="G24" s="4">
        <v>730</v>
      </c>
      <c r="H24" s="10" t="s">
        <v>30</v>
      </c>
      <c r="I24" s="1">
        <v>115909</v>
      </c>
      <c r="J24" s="1">
        <v>10</v>
      </c>
      <c r="K24" s="1">
        <v>90</v>
      </c>
      <c r="L24" s="7" t="s">
        <v>30</v>
      </c>
      <c r="M24" s="1" t="s">
        <v>30</v>
      </c>
      <c r="N24" s="1" t="s">
        <v>30</v>
      </c>
      <c r="O24" s="1" t="s">
        <v>30</v>
      </c>
      <c r="P24" s="7" t="s">
        <v>30</v>
      </c>
      <c r="Q24" s="4">
        <v>115909</v>
      </c>
      <c r="R24" s="4">
        <v>10</v>
      </c>
      <c r="S24" s="6">
        <v>730</v>
      </c>
      <c r="T24" s="9" t="s">
        <v>30</v>
      </c>
      <c r="U24" s="5" t="s">
        <v>95</v>
      </c>
      <c r="X24" s="23" t="s">
        <v>94</v>
      </c>
      <c r="Y24" s="25" t="s">
        <v>93</v>
      </c>
    </row>
    <row r="25" spans="1:25" x14ac:dyDescent="0.2">
      <c r="A25" s="12" t="s">
        <v>18</v>
      </c>
      <c r="B25" s="11">
        <v>2016</v>
      </c>
      <c r="C25" s="12">
        <v>2014</v>
      </c>
      <c r="D25" s="8">
        <v>0.29599999999999999</v>
      </c>
      <c r="E25" s="6">
        <v>55234</v>
      </c>
      <c r="F25" s="4">
        <v>10</v>
      </c>
      <c r="G25" s="4" t="s">
        <v>122</v>
      </c>
      <c r="H25" s="10" t="s">
        <v>96</v>
      </c>
      <c r="I25" s="1">
        <v>55234</v>
      </c>
      <c r="J25" s="1">
        <v>10</v>
      </c>
      <c r="K25" s="1" t="s">
        <v>138</v>
      </c>
      <c r="L25" s="10" t="s">
        <v>96</v>
      </c>
      <c r="M25" s="1" t="s">
        <v>62</v>
      </c>
      <c r="N25" s="1">
        <v>25</v>
      </c>
      <c r="O25" s="1">
        <v>90</v>
      </c>
      <c r="P25" s="7" t="s">
        <v>98</v>
      </c>
      <c r="Q25" s="4">
        <v>55234</v>
      </c>
      <c r="R25" s="4">
        <v>10</v>
      </c>
      <c r="S25" s="2">
        <v>1460</v>
      </c>
      <c r="T25" s="10" t="s">
        <v>96</v>
      </c>
      <c r="U25" s="26" t="s">
        <v>56</v>
      </c>
      <c r="X25" s="23" t="s">
        <v>97</v>
      </c>
      <c r="Y25" s="25" t="s">
        <v>63</v>
      </c>
    </row>
    <row r="26" spans="1:25" x14ac:dyDescent="0.2">
      <c r="A26" s="8" t="s">
        <v>132</v>
      </c>
      <c r="B26" s="11">
        <v>2016</v>
      </c>
      <c r="C26" s="29">
        <v>2013</v>
      </c>
      <c r="D26" s="8">
        <v>0.32500000000000001</v>
      </c>
      <c r="E26" s="6" t="s">
        <v>30</v>
      </c>
      <c r="F26" s="4" t="s">
        <v>30</v>
      </c>
      <c r="G26" s="4" t="s">
        <v>30</v>
      </c>
      <c r="H26" s="10" t="s">
        <v>30</v>
      </c>
      <c r="I26" s="1" t="s">
        <v>30</v>
      </c>
      <c r="J26" s="1" t="s">
        <v>30</v>
      </c>
      <c r="K26" s="1" t="s">
        <v>30</v>
      </c>
      <c r="L26" s="10" t="s">
        <v>30</v>
      </c>
      <c r="M26" s="1" t="s">
        <v>62</v>
      </c>
      <c r="N26" s="1">
        <v>25</v>
      </c>
      <c r="O26" s="1">
        <v>60</v>
      </c>
      <c r="P26" s="7" t="s">
        <v>30</v>
      </c>
      <c r="Q26" s="4" t="s">
        <v>30</v>
      </c>
      <c r="R26" s="4" t="s">
        <v>30</v>
      </c>
      <c r="S26" s="6" t="s">
        <v>30</v>
      </c>
      <c r="T26" s="10" t="s">
        <v>30</v>
      </c>
      <c r="U26" s="26" t="s">
        <v>126</v>
      </c>
      <c r="X26" s="23" t="s">
        <v>102</v>
      </c>
      <c r="Y26" s="25" t="s">
        <v>48</v>
      </c>
    </row>
    <row r="27" spans="1:25" x14ac:dyDescent="0.2">
      <c r="A27" s="12" t="s">
        <v>19</v>
      </c>
      <c r="B27" s="11">
        <v>2016</v>
      </c>
      <c r="C27" s="12">
        <v>2014</v>
      </c>
      <c r="D27" s="8">
        <v>0.35399999999999998</v>
      </c>
      <c r="E27" s="6" t="s">
        <v>30</v>
      </c>
      <c r="F27" s="4" t="s">
        <v>30</v>
      </c>
      <c r="G27" s="4" t="s">
        <v>30</v>
      </c>
      <c r="H27" s="10" t="s">
        <v>30</v>
      </c>
      <c r="I27" s="1">
        <v>51944</v>
      </c>
      <c r="J27" s="1">
        <v>10</v>
      </c>
      <c r="K27" s="1">
        <v>90</v>
      </c>
      <c r="L27" s="7" t="s">
        <v>99</v>
      </c>
      <c r="M27" s="1" t="s">
        <v>30</v>
      </c>
      <c r="N27" s="1" t="s">
        <v>30</v>
      </c>
      <c r="O27" s="1" t="s">
        <v>30</v>
      </c>
      <c r="P27" s="7" t="s">
        <v>30</v>
      </c>
      <c r="Q27" s="4" t="s">
        <v>30</v>
      </c>
      <c r="R27" s="4" t="s">
        <v>30</v>
      </c>
      <c r="S27" s="6" t="s">
        <v>30</v>
      </c>
      <c r="T27" s="9" t="s">
        <v>30</v>
      </c>
      <c r="U27" s="5" t="s">
        <v>100</v>
      </c>
      <c r="X27" s="23" t="s">
        <v>105</v>
      </c>
      <c r="Y27" s="25" t="s">
        <v>63</v>
      </c>
    </row>
    <row r="28" spans="1:25" x14ac:dyDescent="0.2">
      <c r="A28" s="12" t="s">
        <v>20</v>
      </c>
      <c r="B28" s="11">
        <v>2016</v>
      </c>
      <c r="C28" s="29">
        <v>2012</v>
      </c>
      <c r="D28" s="12">
        <v>0.60399999999999998</v>
      </c>
      <c r="E28" s="6">
        <v>13452</v>
      </c>
      <c r="F28" s="4">
        <v>2</v>
      </c>
      <c r="G28" s="4">
        <v>365</v>
      </c>
      <c r="H28" s="10" t="s">
        <v>30</v>
      </c>
      <c r="I28" s="1">
        <v>13452</v>
      </c>
      <c r="J28" s="1">
        <v>2</v>
      </c>
      <c r="K28" s="1">
        <v>90</v>
      </c>
      <c r="L28" s="7" t="s">
        <v>30</v>
      </c>
      <c r="M28" s="1" t="s">
        <v>62</v>
      </c>
      <c r="N28" s="1">
        <v>25</v>
      </c>
      <c r="O28" s="1" t="s">
        <v>30</v>
      </c>
      <c r="P28" s="7" t="s">
        <v>30</v>
      </c>
      <c r="Q28" s="4">
        <v>26904</v>
      </c>
      <c r="R28" s="4">
        <v>4</v>
      </c>
      <c r="S28" s="6">
        <v>365</v>
      </c>
      <c r="T28" s="9" t="s">
        <v>30</v>
      </c>
      <c r="U28" s="5" t="s">
        <v>103</v>
      </c>
      <c r="X28" s="23" t="s">
        <v>102</v>
      </c>
      <c r="Y28" s="25" t="s">
        <v>101</v>
      </c>
    </row>
    <row r="29" spans="1:25" x14ac:dyDescent="0.2">
      <c r="A29" s="12" t="s">
        <v>21</v>
      </c>
      <c r="B29" s="11">
        <v>2016</v>
      </c>
      <c r="C29" s="12">
        <v>2014</v>
      </c>
      <c r="D29" s="8">
        <v>0.36199999999999999</v>
      </c>
      <c r="E29" s="6">
        <v>183355</v>
      </c>
      <c r="F29" s="4">
        <v>6</v>
      </c>
      <c r="G29" s="4" t="s">
        <v>111</v>
      </c>
      <c r="H29" s="10" t="s">
        <v>106</v>
      </c>
      <c r="I29" s="1">
        <v>183355</v>
      </c>
      <c r="J29" s="1">
        <v>6</v>
      </c>
      <c r="K29" s="1">
        <v>90</v>
      </c>
      <c r="L29" s="10" t="s">
        <v>106</v>
      </c>
      <c r="M29" s="1" t="s">
        <v>30</v>
      </c>
      <c r="N29" s="1" t="s">
        <v>30</v>
      </c>
      <c r="O29" s="1" t="s">
        <v>30</v>
      </c>
      <c r="P29" s="7" t="s">
        <v>30</v>
      </c>
      <c r="Q29" s="4">
        <v>305591</v>
      </c>
      <c r="R29" s="4">
        <v>10</v>
      </c>
      <c r="S29" s="4" t="s">
        <v>111</v>
      </c>
      <c r="T29" s="9" t="s">
        <v>107</v>
      </c>
      <c r="U29" s="26" t="s">
        <v>109</v>
      </c>
      <c r="X29" s="23" t="s">
        <v>108</v>
      </c>
      <c r="Y29" s="25" t="s">
        <v>48</v>
      </c>
    </row>
    <row r="30" spans="1:25" x14ac:dyDescent="0.2">
      <c r="A30" s="12" t="s">
        <v>22</v>
      </c>
      <c r="B30" s="11">
        <v>2016</v>
      </c>
      <c r="C30" s="12">
        <v>2014</v>
      </c>
      <c r="D30" s="8">
        <v>0.3</v>
      </c>
      <c r="E30" s="6">
        <v>65987</v>
      </c>
      <c r="F30" s="4">
        <v>8</v>
      </c>
      <c r="G30" s="4">
        <v>90</v>
      </c>
      <c r="H30" s="10" t="s">
        <v>30</v>
      </c>
      <c r="I30" s="1">
        <v>41242</v>
      </c>
      <c r="J30" s="1">
        <v>5</v>
      </c>
      <c r="K30" s="1">
        <v>90</v>
      </c>
      <c r="L30" s="7" t="s">
        <v>30</v>
      </c>
      <c r="M30" s="1" t="s">
        <v>30</v>
      </c>
      <c r="N30" s="1" t="s">
        <v>30</v>
      </c>
      <c r="O30" s="1" t="s">
        <v>30</v>
      </c>
      <c r="P30" s="7" t="s">
        <v>30</v>
      </c>
      <c r="Q30" s="4">
        <v>123725</v>
      </c>
      <c r="R30" s="4">
        <v>15</v>
      </c>
      <c r="S30" s="2">
        <v>90</v>
      </c>
      <c r="T30" s="9" t="s">
        <v>30</v>
      </c>
      <c r="U30" s="5" t="s">
        <v>110</v>
      </c>
      <c r="Y30" s="25" t="s">
        <v>48</v>
      </c>
    </row>
    <row r="31" spans="1:25" x14ac:dyDescent="0.2">
      <c r="A31" s="12" t="s">
        <v>23</v>
      </c>
      <c r="B31" s="11">
        <v>2016</v>
      </c>
      <c r="C31" s="12">
        <v>2014</v>
      </c>
      <c r="D31" s="8">
        <v>0.53400000000000003</v>
      </c>
      <c r="E31" s="6">
        <v>88184</v>
      </c>
      <c r="F31" s="4">
        <v>6</v>
      </c>
      <c r="G31" s="4" t="s">
        <v>111</v>
      </c>
      <c r="H31" s="10" t="s">
        <v>30</v>
      </c>
      <c r="I31" s="1">
        <v>58789</v>
      </c>
      <c r="J31" s="1">
        <v>4</v>
      </c>
      <c r="K31" s="1">
        <v>90</v>
      </c>
      <c r="L31" s="7" t="s">
        <v>30</v>
      </c>
      <c r="M31" s="1" t="s">
        <v>62</v>
      </c>
      <c r="N31" s="1">
        <v>15</v>
      </c>
      <c r="O31" s="1">
        <v>90</v>
      </c>
      <c r="P31" s="7" t="s">
        <v>30</v>
      </c>
      <c r="Q31" s="4">
        <v>117578</v>
      </c>
      <c r="R31" s="4">
        <v>8</v>
      </c>
      <c r="S31" s="4" t="s">
        <v>111</v>
      </c>
      <c r="T31" s="9" t="s">
        <v>30</v>
      </c>
      <c r="U31" s="5" t="s">
        <v>112</v>
      </c>
      <c r="V31" s="5" t="s">
        <v>114</v>
      </c>
      <c r="W31" s="5" t="s">
        <v>115</v>
      </c>
      <c r="X31" s="23" t="s">
        <v>113</v>
      </c>
      <c r="Y31" s="25" t="s">
        <v>48</v>
      </c>
    </row>
    <row r="32" spans="1:25" x14ac:dyDescent="0.2">
      <c r="A32" s="8" t="s">
        <v>133</v>
      </c>
      <c r="B32" s="11">
        <v>2016</v>
      </c>
      <c r="C32" s="12">
        <v>2014</v>
      </c>
      <c r="D32" s="8">
        <v>0.42399999999999999</v>
      </c>
      <c r="E32" s="6" t="s">
        <v>30</v>
      </c>
      <c r="F32" s="4" t="s">
        <v>30</v>
      </c>
      <c r="G32" s="4" t="s">
        <v>30</v>
      </c>
      <c r="H32" s="10" t="s">
        <v>30</v>
      </c>
      <c r="I32" s="1" t="s">
        <v>30</v>
      </c>
      <c r="J32" s="1" t="s">
        <v>30</v>
      </c>
      <c r="K32" s="1" t="s">
        <v>30</v>
      </c>
      <c r="L32" s="7" t="s">
        <v>30</v>
      </c>
      <c r="M32" s="1" t="s">
        <v>62</v>
      </c>
      <c r="N32" s="1">
        <v>15</v>
      </c>
      <c r="O32" s="1">
        <v>90</v>
      </c>
      <c r="P32" s="7" t="s">
        <v>30</v>
      </c>
      <c r="Q32" s="4" t="s">
        <v>30</v>
      </c>
      <c r="R32" s="4" t="s">
        <v>30</v>
      </c>
      <c r="S32" s="4" t="s">
        <v>30</v>
      </c>
      <c r="T32" s="9" t="s">
        <v>30</v>
      </c>
      <c r="U32" s="5" t="s">
        <v>126</v>
      </c>
      <c r="V32" s="5"/>
      <c r="W32" s="5"/>
      <c r="X32" s="27" t="s">
        <v>134</v>
      </c>
      <c r="Y32" t="s">
        <v>63</v>
      </c>
    </row>
    <row r="33" spans="1:25" x14ac:dyDescent="0.2">
      <c r="A33" s="12" t="s">
        <v>24</v>
      </c>
      <c r="B33" s="11">
        <v>2016</v>
      </c>
      <c r="C33" s="12">
        <v>2014</v>
      </c>
      <c r="D33" s="8">
        <v>0.44700000000000001</v>
      </c>
      <c r="E33" s="6">
        <v>13871</v>
      </c>
      <c r="F33" s="4">
        <v>5</v>
      </c>
      <c r="G33" s="4">
        <v>365</v>
      </c>
      <c r="H33" s="10" t="s">
        <v>30</v>
      </c>
      <c r="I33" s="1">
        <v>13871</v>
      </c>
      <c r="J33" s="1">
        <v>5</v>
      </c>
      <c r="K33" s="1">
        <v>90</v>
      </c>
      <c r="L33" s="7" t="s">
        <v>30</v>
      </c>
      <c r="M33" s="1" t="s">
        <v>30</v>
      </c>
      <c r="N33" s="1" t="s">
        <v>30</v>
      </c>
      <c r="O33" s="1" t="s">
        <v>30</v>
      </c>
      <c r="P33" s="7" t="s">
        <v>30</v>
      </c>
      <c r="Q33" s="4">
        <v>27741</v>
      </c>
      <c r="R33" s="4">
        <v>10</v>
      </c>
      <c r="S33" s="2">
        <v>365</v>
      </c>
      <c r="T33" s="9" t="s">
        <v>30</v>
      </c>
      <c r="Y33" s="25" t="s">
        <v>48</v>
      </c>
    </row>
    <row r="34" spans="1:25" x14ac:dyDescent="0.2">
      <c r="A34" s="12" t="s">
        <v>25</v>
      </c>
      <c r="B34" s="11">
        <v>2016</v>
      </c>
      <c r="C34" s="29">
        <v>2012</v>
      </c>
      <c r="D34" s="12">
        <v>0.56100000000000005</v>
      </c>
      <c r="E34" s="6">
        <v>101744</v>
      </c>
      <c r="F34" s="4">
        <v>10</v>
      </c>
      <c r="G34" s="4">
        <v>316</v>
      </c>
      <c r="H34" s="10" t="s">
        <v>119</v>
      </c>
      <c r="I34" s="6">
        <v>101744</v>
      </c>
      <c r="J34" s="1">
        <v>10</v>
      </c>
      <c r="K34" s="1">
        <v>40</v>
      </c>
      <c r="L34" s="10" t="s">
        <v>121</v>
      </c>
      <c r="M34" s="1" t="s">
        <v>30</v>
      </c>
      <c r="N34" s="1" t="s">
        <v>30</v>
      </c>
      <c r="O34" s="1" t="s">
        <v>30</v>
      </c>
      <c r="P34" s="7" t="s">
        <v>30</v>
      </c>
      <c r="Q34" s="4" t="s">
        <v>30</v>
      </c>
      <c r="R34" s="4" t="s">
        <v>30</v>
      </c>
      <c r="S34" s="6" t="s">
        <v>30</v>
      </c>
      <c r="T34" s="9" t="s">
        <v>30</v>
      </c>
      <c r="U34" s="5" t="s">
        <v>116</v>
      </c>
      <c r="Y34" s="25" t="s">
        <v>54</v>
      </c>
    </row>
    <row r="35" spans="1:25" x14ac:dyDescent="0.2">
      <c r="A35" s="12" t="s">
        <v>26</v>
      </c>
      <c r="B35" s="11">
        <v>2016</v>
      </c>
      <c r="C35" s="29">
        <v>2012</v>
      </c>
      <c r="D35" s="12">
        <v>0.65800000000000003</v>
      </c>
      <c r="E35" s="6">
        <v>246372</v>
      </c>
      <c r="F35" s="4">
        <v>8</v>
      </c>
      <c r="G35" s="4">
        <v>180</v>
      </c>
      <c r="H35" s="10" t="s">
        <v>30</v>
      </c>
      <c r="I35" s="1">
        <v>123186</v>
      </c>
      <c r="J35" s="1">
        <v>4</v>
      </c>
      <c r="K35" s="1">
        <v>90</v>
      </c>
      <c r="L35" s="7" t="s">
        <v>30</v>
      </c>
      <c r="M35" s="1" t="s">
        <v>62</v>
      </c>
      <c r="N35" s="1">
        <v>25</v>
      </c>
      <c r="O35" s="1">
        <v>270</v>
      </c>
      <c r="P35" s="7" t="s">
        <v>30</v>
      </c>
      <c r="Q35" s="4" t="s">
        <v>30</v>
      </c>
      <c r="R35" s="4" t="s">
        <v>30</v>
      </c>
      <c r="S35" s="2" t="s">
        <v>30</v>
      </c>
      <c r="T35" s="9" t="s">
        <v>30</v>
      </c>
      <c r="U35" s="5" t="s">
        <v>117</v>
      </c>
      <c r="X35" s="23" t="s">
        <v>118</v>
      </c>
      <c r="Y35" s="25" t="s">
        <v>48</v>
      </c>
    </row>
    <row r="36" spans="1:25" x14ac:dyDescent="0.2">
      <c r="A36" s="8" t="s">
        <v>135</v>
      </c>
      <c r="B36" s="11">
        <v>2016</v>
      </c>
      <c r="C36" s="12">
        <v>2014</v>
      </c>
      <c r="D36" s="8">
        <v>0.56899999999999995</v>
      </c>
      <c r="E36" s="6" t="s">
        <v>30</v>
      </c>
      <c r="F36" s="4" t="s">
        <v>30</v>
      </c>
      <c r="G36" s="4" t="s">
        <v>30</v>
      </c>
      <c r="H36" s="10" t="s">
        <v>30</v>
      </c>
      <c r="I36" s="1" t="s">
        <v>30</v>
      </c>
      <c r="J36" s="1" t="s">
        <v>30</v>
      </c>
      <c r="K36" s="1" t="s">
        <v>30</v>
      </c>
      <c r="L36" s="7" t="s">
        <v>30</v>
      </c>
      <c r="M36" s="1" t="s">
        <v>62</v>
      </c>
      <c r="N36" s="1">
        <v>25</v>
      </c>
      <c r="O36" s="1">
        <v>60</v>
      </c>
      <c r="P36" s="7" t="s">
        <v>30</v>
      </c>
      <c r="Q36" s="4" t="s">
        <v>30</v>
      </c>
      <c r="R36" s="4" t="s">
        <v>30</v>
      </c>
      <c r="S36" s="6" t="s">
        <v>30</v>
      </c>
      <c r="T36" s="9" t="s">
        <v>30</v>
      </c>
      <c r="U36" s="5" t="s">
        <v>126</v>
      </c>
      <c r="X36" s="23" t="s">
        <v>136</v>
      </c>
      <c r="Y36" s="25" t="s">
        <v>48</v>
      </c>
    </row>
    <row r="37" spans="1:25" x14ac:dyDescent="0.2">
      <c r="A37" s="12" t="s">
        <v>27</v>
      </c>
      <c r="B37" s="11">
        <v>2016</v>
      </c>
      <c r="C37" s="12">
        <v>2014</v>
      </c>
      <c r="D37" s="8">
        <v>0.39700000000000002</v>
      </c>
      <c r="E37" s="6">
        <v>25673</v>
      </c>
      <c r="F37" s="4">
        <v>15</v>
      </c>
      <c r="G37" s="4">
        <v>540</v>
      </c>
      <c r="H37" s="10" t="s">
        <v>120</v>
      </c>
      <c r="I37" s="1">
        <v>25673</v>
      </c>
      <c r="J37" s="1">
        <v>15</v>
      </c>
      <c r="K37" s="1">
        <v>90</v>
      </c>
      <c r="L37" s="10" t="s">
        <v>120</v>
      </c>
      <c r="M37" s="1" t="s">
        <v>30</v>
      </c>
      <c r="N37" s="1" t="s">
        <v>30</v>
      </c>
      <c r="O37" s="1" t="s">
        <v>30</v>
      </c>
      <c r="P37" s="7" t="s">
        <v>30</v>
      </c>
      <c r="Q37" s="4" t="s">
        <v>30</v>
      </c>
      <c r="R37" s="4" t="s">
        <v>30</v>
      </c>
      <c r="S37" s="6" t="s">
        <v>30</v>
      </c>
      <c r="T37" s="9" t="s">
        <v>30</v>
      </c>
      <c r="Y37" s="25" t="s">
        <v>63</v>
      </c>
    </row>
    <row r="38" spans="1:25" x14ac:dyDescent="0.2">
      <c r="E38" s="6"/>
      <c r="F38" s="4"/>
      <c r="G38" s="4"/>
      <c r="H38" s="10"/>
      <c r="I38" s="1"/>
      <c r="J38" s="1"/>
      <c r="K38" s="1"/>
      <c r="L38" s="7"/>
      <c r="M38" s="1"/>
      <c r="N38" s="1"/>
      <c r="O38" s="1"/>
      <c r="P38" s="7"/>
      <c r="Q38" s="4"/>
      <c r="R38" s="4"/>
    </row>
    <row r="39" spans="1:25" x14ac:dyDescent="0.2">
      <c r="A39" s="8" t="s">
        <v>123</v>
      </c>
      <c r="E39" s="6"/>
      <c r="F39" s="4"/>
      <c r="G39" s="4"/>
      <c r="H39" s="10"/>
      <c r="I39" s="1"/>
      <c r="J39" s="1"/>
      <c r="K39" s="1"/>
      <c r="L39" s="7"/>
      <c r="M39" s="1"/>
      <c r="N39" s="1"/>
      <c r="O39" s="1"/>
      <c r="P39" s="7"/>
      <c r="Q39" s="4"/>
      <c r="R39" s="4"/>
    </row>
    <row r="40" spans="1:25" x14ac:dyDescent="0.2">
      <c r="A40" s="8" t="s">
        <v>137</v>
      </c>
      <c r="E40" s="6"/>
      <c r="F40" s="4"/>
      <c r="G40" s="4"/>
      <c r="H40" s="10"/>
      <c r="I40" s="1"/>
      <c r="J40" s="1"/>
      <c r="K40" s="1"/>
      <c r="L40" s="7"/>
      <c r="M40" s="1"/>
      <c r="N40" s="1"/>
      <c r="O40" s="1"/>
      <c r="P40" s="7"/>
      <c r="Q40" s="4"/>
      <c r="R40" s="4"/>
    </row>
    <row r="41" spans="1:25" x14ac:dyDescent="0.2">
      <c r="E41" s="6"/>
      <c r="F41" s="4"/>
      <c r="G41" s="4"/>
      <c r="H41" s="10"/>
      <c r="I41" s="1"/>
      <c r="J41" s="1"/>
      <c r="K41" s="1"/>
      <c r="L41" s="7"/>
      <c r="M41" s="1"/>
      <c r="N41" s="1"/>
      <c r="O41" s="1"/>
      <c r="P41" s="7"/>
      <c r="Q41" s="4"/>
      <c r="R41" s="4"/>
    </row>
    <row r="42" spans="1:25" x14ac:dyDescent="0.2">
      <c r="D42" s="12" t="s">
        <v>148</v>
      </c>
      <c r="E42" s="6"/>
      <c r="F42" s="4"/>
      <c r="G42" s="4"/>
      <c r="H42" s="10"/>
      <c r="I42" s="1"/>
      <c r="J42" s="1"/>
      <c r="K42" s="1"/>
      <c r="L42" s="7"/>
      <c r="M42" s="1"/>
      <c r="N42" s="1"/>
      <c r="O42" s="1"/>
      <c r="P42" s="7"/>
      <c r="Q42" s="4"/>
      <c r="R42" s="4"/>
    </row>
    <row r="43" spans="1:25" x14ac:dyDescent="0.2">
      <c r="E43" s="6"/>
      <c r="F43" s="4"/>
      <c r="G43" s="4"/>
      <c r="H43" s="10"/>
      <c r="I43" s="1"/>
      <c r="J43" s="1"/>
      <c r="K43" s="1"/>
      <c r="L43" s="7"/>
      <c r="M43" s="1"/>
      <c r="N43" s="1"/>
      <c r="O43" s="1"/>
      <c r="P43" s="7"/>
      <c r="Q43" s="4"/>
      <c r="R43" s="4"/>
    </row>
    <row r="44" spans="1:25" x14ac:dyDescent="0.2">
      <c r="E44" s="6"/>
      <c r="F44" s="4"/>
      <c r="G44" s="4"/>
      <c r="H44" s="10"/>
      <c r="I44" s="1"/>
      <c r="J44" s="1"/>
      <c r="K44" s="1"/>
      <c r="L44" s="7"/>
      <c r="M44" s="1"/>
      <c r="N44" s="1"/>
      <c r="O44" s="1"/>
      <c r="P44" s="7"/>
      <c r="Q44" s="4"/>
      <c r="R44" s="4"/>
    </row>
    <row r="45" spans="1:25" x14ac:dyDescent="0.2">
      <c r="E45" s="6"/>
      <c r="F45" s="4"/>
      <c r="G45" s="4"/>
      <c r="H45" s="10"/>
      <c r="I45" s="1"/>
      <c r="J45" s="1"/>
      <c r="K45" s="1"/>
      <c r="L45" s="7"/>
      <c r="M45" s="1"/>
      <c r="N45" s="1"/>
      <c r="O45" s="1"/>
      <c r="P45" s="7"/>
      <c r="Q45" s="4"/>
      <c r="R45" s="4"/>
    </row>
    <row r="46" spans="1:25" x14ac:dyDescent="0.2">
      <c r="E46" s="6"/>
      <c r="F46" s="4"/>
      <c r="G46" s="4"/>
      <c r="H46" s="10"/>
      <c r="I46" s="1"/>
      <c r="J46" s="1"/>
      <c r="K46" s="1"/>
      <c r="L46" s="7"/>
      <c r="M46" s="1"/>
      <c r="N46" s="1"/>
      <c r="O46" s="1"/>
      <c r="P46" s="7"/>
      <c r="Q46" s="4"/>
      <c r="R46" s="4"/>
    </row>
    <row r="47" spans="1:25" x14ac:dyDescent="0.2">
      <c r="E47" s="6"/>
      <c r="F47" s="4"/>
      <c r="G47" s="4"/>
      <c r="H47" s="10"/>
      <c r="I47" s="1"/>
      <c r="J47" s="1"/>
      <c r="K47" s="1"/>
      <c r="L47" s="7"/>
      <c r="M47" s="1"/>
      <c r="N47" s="1"/>
      <c r="O47" s="1"/>
      <c r="P47" s="7"/>
      <c r="Q47" s="4"/>
      <c r="R47" s="4"/>
    </row>
    <row r="48" spans="1:25" x14ac:dyDescent="0.2">
      <c r="E48" s="6"/>
      <c r="F48" s="4"/>
      <c r="G48" s="4"/>
      <c r="H48" s="10"/>
      <c r="I48" s="1"/>
      <c r="J48" s="1"/>
      <c r="K48" s="1"/>
      <c r="L48" s="7"/>
      <c r="M48" s="1"/>
      <c r="N48" s="1"/>
      <c r="O48" s="1"/>
      <c r="P48" s="7"/>
      <c r="Q48" s="4"/>
      <c r="R48" s="4"/>
    </row>
    <row r="49" spans="5:18" x14ac:dyDescent="0.2">
      <c r="E49" s="6"/>
      <c r="F49" s="4"/>
      <c r="G49" s="4"/>
      <c r="H49" s="10"/>
      <c r="I49" s="1"/>
      <c r="J49" s="1"/>
      <c r="K49" s="1"/>
      <c r="L49" s="7"/>
      <c r="M49" s="1"/>
      <c r="N49" s="1"/>
      <c r="O49" s="1"/>
      <c r="P49" s="7"/>
      <c r="Q49" s="4"/>
      <c r="R49" s="4"/>
    </row>
    <row r="50" spans="5:18" x14ac:dyDescent="0.2">
      <c r="E50" s="6"/>
      <c r="F50" s="4"/>
      <c r="G50" s="4"/>
      <c r="H50" s="10"/>
      <c r="I50" s="1"/>
      <c r="J50" s="1"/>
      <c r="K50" s="1"/>
      <c r="L50" s="7"/>
      <c r="M50" s="1"/>
      <c r="N50" s="1"/>
      <c r="O50" s="1"/>
      <c r="P50" s="7"/>
      <c r="Q50" s="4"/>
      <c r="R50" s="4"/>
    </row>
    <row r="51" spans="5:18" x14ac:dyDescent="0.2">
      <c r="E51" s="6"/>
      <c r="F51" s="4"/>
      <c r="G51" s="4"/>
      <c r="H51" s="10"/>
      <c r="I51" s="1"/>
      <c r="J51" s="1"/>
      <c r="K51" s="1"/>
      <c r="L51" s="7"/>
      <c r="M51" s="1"/>
      <c r="N51" s="1"/>
      <c r="O51" s="1"/>
      <c r="P51" s="7"/>
      <c r="Q51" s="4"/>
      <c r="R51" s="4"/>
    </row>
    <row r="52" spans="5:18" x14ac:dyDescent="0.2">
      <c r="E52" s="6"/>
      <c r="F52" s="4"/>
      <c r="G52" s="4"/>
      <c r="H52" s="10"/>
      <c r="I52" s="1"/>
      <c r="J52" s="1"/>
      <c r="K52" s="1"/>
      <c r="L52" s="7"/>
      <c r="M52" s="1"/>
      <c r="N52" s="1"/>
      <c r="O52" s="1"/>
      <c r="P52" s="7"/>
      <c r="Q52" s="4"/>
      <c r="R52" s="4"/>
    </row>
    <row r="53" spans="5:18" x14ac:dyDescent="0.2">
      <c r="E53" s="6"/>
      <c r="F53" s="4"/>
      <c r="G53" s="4"/>
      <c r="H53" s="10"/>
      <c r="I53" s="1"/>
      <c r="J53" s="1"/>
      <c r="K53" s="1"/>
      <c r="L53" s="7"/>
      <c r="M53" s="1"/>
      <c r="N53" s="1"/>
      <c r="O53" s="1"/>
      <c r="P53" s="7"/>
      <c r="Q53" s="4"/>
      <c r="R53" s="4"/>
    </row>
    <row r="54" spans="5:18" x14ac:dyDescent="0.2">
      <c r="E54" s="6"/>
      <c r="F54" s="4"/>
      <c r="G54" s="4"/>
      <c r="H54" s="10"/>
      <c r="I54" s="1"/>
      <c r="J54" s="1"/>
      <c r="K54" s="1"/>
      <c r="L54" s="7"/>
      <c r="M54" s="1"/>
      <c r="N54" s="1"/>
      <c r="O54" s="1"/>
      <c r="P54" s="7"/>
      <c r="Q54" s="4"/>
      <c r="R54" s="4"/>
    </row>
    <row r="55" spans="5:18" x14ac:dyDescent="0.2">
      <c r="E55" s="6"/>
      <c r="F55" s="4"/>
      <c r="G55" s="4"/>
      <c r="H55" s="10"/>
      <c r="I55" s="1"/>
      <c r="J55" s="1"/>
      <c r="K55" s="1"/>
      <c r="L55" s="7"/>
      <c r="M55" s="1"/>
      <c r="N55" s="1"/>
      <c r="O55" s="1"/>
      <c r="P55" s="7"/>
      <c r="Q55" s="4"/>
      <c r="R55" s="4"/>
    </row>
    <row r="56" spans="5:18" x14ac:dyDescent="0.2">
      <c r="E56" s="6"/>
      <c r="F56" s="4"/>
      <c r="G56" s="4"/>
      <c r="H56" s="10"/>
      <c r="I56" s="1"/>
      <c r="J56" s="1"/>
      <c r="K56" s="1"/>
      <c r="L56" s="7"/>
      <c r="M56" s="1"/>
      <c r="N56" s="1"/>
      <c r="O56" s="1"/>
      <c r="P56" s="7"/>
      <c r="Q56" s="4"/>
      <c r="R56" s="4"/>
    </row>
    <row r="57" spans="5:18" x14ac:dyDescent="0.2">
      <c r="E57" s="6"/>
      <c r="F57" s="4"/>
      <c r="G57" s="4"/>
      <c r="H57" s="10"/>
      <c r="I57" s="1"/>
      <c r="J57" s="1"/>
      <c r="K57" s="1"/>
      <c r="L57" s="7"/>
      <c r="M57" s="1"/>
      <c r="N57" s="1"/>
      <c r="O57" s="1"/>
      <c r="P57" s="7"/>
      <c r="Q57" s="4"/>
      <c r="R57" s="4"/>
    </row>
    <row r="58" spans="5:18" x14ac:dyDescent="0.2">
      <c r="E58" s="6"/>
      <c r="F58" s="4"/>
      <c r="G58" s="4"/>
      <c r="H58" s="10"/>
      <c r="I58" s="1"/>
      <c r="J58" s="1"/>
      <c r="K58" s="1"/>
      <c r="L58" s="7"/>
      <c r="M58" s="1"/>
      <c r="N58" s="1"/>
      <c r="O58" s="1"/>
      <c r="P58" s="7"/>
      <c r="Q58" s="4"/>
      <c r="R58" s="4"/>
    </row>
    <row r="59" spans="5:18" x14ac:dyDescent="0.2">
      <c r="E59" s="6"/>
      <c r="F59" s="4"/>
      <c r="G59" s="4"/>
      <c r="H59" s="10"/>
      <c r="I59" s="1"/>
      <c r="J59" s="1"/>
      <c r="K59" s="1"/>
      <c r="L59" s="7"/>
      <c r="M59" s="1"/>
      <c r="N59" s="1"/>
      <c r="O59" s="1"/>
      <c r="P59" s="7"/>
      <c r="Q59" s="4"/>
      <c r="R59" s="4"/>
    </row>
    <row r="60" spans="5:18" x14ac:dyDescent="0.2">
      <c r="E60" s="6"/>
      <c r="F60" s="4"/>
      <c r="G60" s="4"/>
      <c r="H60" s="10"/>
      <c r="I60" s="1"/>
      <c r="J60" s="1"/>
      <c r="K60" s="1"/>
      <c r="L60" s="7"/>
      <c r="M60" s="1"/>
      <c r="N60" s="1"/>
      <c r="O60" s="1"/>
      <c r="P60" s="7"/>
      <c r="Q60" s="4"/>
      <c r="R60" s="4"/>
    </row>
  </sheetData>
  <hyperlinks>
    <hyperlink ref="U5" r:id="rId1"/>
    <hyperlink ref="U8" r:id="rId2"/>
    <hyperlink ref="V8" r:id="rId3"/>
    <hyperlink ref="V12" r:id="rId4"/>
    <hyperlink ref="V13" r:id="rId5"/>
    <hyperlink ref="U13" r:id="rId6"/>
    <hyperlink ref="W13" r:id="rId7"/>
    <hyperlink ref="U16" r:id="rId8"/>
    <hyperlink ref="U17" r:id="rId9"/>
    <hyperlink ref="U18" r:id="rId10"/>
    <hyperlink ref="V18" r:id="rId11"/>
    <hyperlink ref="V22" r:id="rId12"/>
    <hyperlink ref="U24" r:id="rId13"/>
    <hyperlink ref="U28" r:id="rId14"/>
    <hyperlink ref="U29" r:id="rId15"/>
    <hyperlink ref="V31" r:id="rId16"/>
    <hyperlink ref="W31" r:id="rId17"/>
    <hyperlink ref="U34" r:id="rId18"/>
    <hyperlink ref="U35" r:id="rId19"/>
    <hyperlink ref="U7" r:id="rId20"/>
  </hyperlinks>
  <pageMargins left="0.75" right="0.75" top="1" bottom="1" header="0.5" footer="0.5"/>
  <pageSetup paperSize="9"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2016_init</vt:lpstr>
      <vt:lpstr>Mandatory Referendum</vt:lpstr>
      <vt:lpstr>raw data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Max Muustaer</dc:creator>
  <cp:lastModifiedBy>Microsoft Office User</cp:lastModifiedBy>
  <dcterms:created xsi:type="dcterms:W3CDTF">2015-06-30T13:33:27Z</dcterms:created>
  <dcterms:modified xsi:type="dcterms:W3CDTF">2018-01-29T09:26:14Z</dcterms:modified>
</cp:coreProperties>
</file>